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MAX\Downloads\"/>
    </mc:Choice>
  </mc:AlternateContent>
  <xr:revisionPtr revIDLastSave="0" documentId="13_ncr:1_{6C3837AC-095A-4159-9604-0EC6C7D5D37B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主机清单" sheetId="4" state="hidden" r:id="rId1"/>
    <sheet name="Sheet1" sheetId="5" state="hidden" r:id="rId2"/>
    <sheet name="Packing details" sheetId="6" r:id="rId3"/>
    <sheet name="Packing list" sheetId="7" r:id="rId4"/>
  </sheets>
  <definedNames>
    <definedName name="_xlnm._FilterDatabase" localSheetId="0" hidden="1">主机清单!$A$2:$M$309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3" i="7" l="1"/>
  <c r="J91" i="7"/>
  <c r="J90" i="7"/>
  <c r="J88" i="7"/>
  <c r="J87" i="7"/>
  <c r="J86" i="7"/>
  <c r="J85" i="7"/>
  <c r="J84" i="7"/>
  <c r="J79" i="7"/>
  <c r="J78" i="7"/>
  <c r="J55" i="7"/>
  <c r="J54" i="7"/>
  <c r="J53" i="7"/>
  <c r="J47" i="7"/>
  <c r="J41" i="7"/>
  <c r="J40" i="7"/>
  <c r="J39" i="7"/>
  <c r="J33" i="7"/>
  <c r="J26" i="7"/>
  <c r="J25" i="7"/>
  <c r="J24" i="7"/>
  <c r="J16" i="7"/>
  <c r="J15" i="7"/>
  <c r="J14" i="7"/>
  <c r="J13" i="7"/>
  <c r="J12" i="7"/>
  <c r="J11" i="7"/>
  <c r="J10" i="7"/>
  <c r="J9" i="7"/>
  <c r="J8" i="7"/>
  <c r="J7" i="7"/>
  <c r="J5" i="7"/>
  <c r="J4" i="7"/>
  <c r="I136" i="7"/>
  <c r="F125" i="7"/>
  <c r="H125" i="7" s="1"/>
  <c r="F126" i="7"/>
  <c r="H126" i="7" s="1"/>
  <c r="F127" i="7"/>
  <c r="H127" i="7" s="1"/>
  <c r="F128" i="7"/>
  <c r="F129" i="7"/>
  <c r="F130" i="7"/>
  <c r="H130" i="7" s="1"/>
  <c r="F131" i="7"/>
  <c r="H131" i="7" s="1"/>
  <c r="F132" i="7"/>
  <c r="H132" i="7" s="1"/>
  <c r="F133" i="7"/>
  <c r="H133" i="7" s="1"/>
  <c r="F134" i="7"/>
  <c r="H124" i="7"/>
  <c r="H128" i="7"/>
  <c r="H129" i="7"/>
  <c r="H134" i="7"/>
  <c r="F124" i="7"/>
  <c r="F123" i="7"/>
  <c r="H123" i="7" s="1"/>
  <c r="F122" i="7"/>
  <c r="H122" i="7" s="1"/>
  <c r="F121" i="7"/>
  <c r="H121" i="7" s="1"/>
  <c r="F120" i="7"/>
  <c r="H120" i="7" s="1"/>
  <c r="F119" i="7"/>
  <c r="H119" i="7" s="1"/>
  <c r="F118" i="7"/>
  <c r="H118" i="7" s="1"/>
  <c r="F117" i="7"/>
  <c r="H117" i="7" s="1"/>
  <c r="F116" i="7"/>
  <c r="H116" i="7" s="1"/>
  <c r="F115" i="7"/>
  <c r="H115" i="7" s="1"/>
  <c r="F114" i="7"/>
  <c r="H114" i="7" s="1"/>
  <c r="F113" i="7"/>
  <c r="H113" i="7" s="1"/>
  <c r="F112" i="7"/>
  <c r="H112" i="7" s="1"/>
  <c r="F111" i="7"/>
  <c r="H111" i="7" s="1"/>
  <c r="F110" i="7"/>
  <c r="H110" i="7" s="1"/>
  <c r="F109" i="7"/>
  <c r="H109" i="7" s="1"/>
  <c r="F108" i="7"/>
  <c r="H108" i="7" s="1"/>
  <c r="F107" i="7"/>
  <c r="H107" i="7" s="1"/>
  <c r="F106" i="7"/>
  <c r="H106" i="7" s="1"/>
  <c r="F105" i="7"/>
  <c r="H105" i="7" s="1"/>
  <c r="F104" i="7"/>
  <c r="H104" i="7" s="1"/>
  <c r="F103" i="7"/>
  <c r="H103" i="7" s="1"/>
  <c r="F102" i="7"/>
  <c r="H102" i="7" s="1"/>
  <c r="F101" i="7"/>
  <c r="H101" i="7" s="1"/>
  <c r="F100" i="7"/>
  <c r="H100" i="7" s="1"/>
  <c r="F99" i="7"/>
  <c r="H99" i="7" s="1"/>
  <c r="F98" i="7"/>
  <c r="H98" i="7" s="1"/>
  <c r="F97" i="7"/>
  <c r="H97" i="7" s="1"/>
  <c r="F96" i="7"/>
  <c r="H96" i="7" s="1"/>
  <c r="F95" i="7"/>
  <c r="H95" i="7" s="1"/>
  <c r="F94" i="7"/>
  <c r="H94" i="7" s="1"/>
  <c r="F93" i="7"/>
  <c r="H93" i="7" s="1"/>
  <c r="F92" i="7"/>
  <c r="H92" i="7" s="1"/>
  <c r="F91" i="7"/>
  <c r="H91" i="7" s="1"/>
  <c r="F90" i="7"/>
  <c r="H90" i="7" s="1"/>
  <c r="F89" i="7"/>
  <c r="H89" i="7" s="1"/>
  <c r="F88" i="7"/>
  <c r="H88" i="7" s="1"/>
  <c r="F87" i="7"/>
  <c r="H87" i="7" s="1"/>
  <c r="F86" i="7"/>
  <c r="H86" i="7" s="1"/>
  <c r="F85" i="7"/>
  <c r="H85" i="7" s="1"/>
  <c r="F84" i="7"/>
  <c r="H84" i="7" s="1"/>
  <c r="F83" i="7"/>
  <c r="H83" i="7" s="1"/>
  <c r="F82" i="7"/>
  <c r="H82" i="7" s="1"/>
  <c r="F81" i="7"/>
  <c r="H81" i="7" s="1"/>
  <c r="F80" i="7"/>
  <c r="H80" i="7" s="1"/>
  <c r="F79" i="7"/>
  <c r="H79" i="7" s="1"/>
  <c r="F78" i="7"/>
  <c r="H78" i="7" s="1"/>
  <c r="F77" i="7"/>
  <c r="H77" i="7" s="1"/>
  <c r="F76" i="7"/>
  <c r="H76" i="7" s="1"/>
  <c r="F75" i="7"/>
  <c r="F74" i="7"/>
  <c r="H74" i="7" s="1"/>
  <c r="F73" i="7"/>
  <c r="H73" i="7" s="1"/>
  <c r="F72" i="7"/>
  <c r="H72" i="7" s="1"/>
  <c r="F71" i="7"/>
  <c r="H71" i="7" s="1"/>
  <c r="F70" i="7"/>
  <c r="H70" i="7" s="1"/>
  <c r="F69" i="7"/>
  <c r="H69" i="7" s="1"/>
  <c r="F68" i="7"/>
  <c r="H68" i="7" s="1"/>
  <c r="F67" i="7"/>
  <c r="H67" i="7" s="1"/>
  <c r="F66" i="7"/>
  <c r="H66" i="7" s="1"/>
  <c r="F65" i="7"/>
  <c r="H65" i="7" s="1"/>
  <c r="F64" i="7"/>
  <c r="H64" i="7" s="1"/>
  <c r="F63" i="7"/>
  <c r="H63" i="7" s="1"/>
  <c r="F62" i="7"/>
  <c r="H62" i="7" s="1"/>
  <c r="F61" i="7"/>
  <c r="H61" i="7" s="1"/>
  <c r="F60" i="7"/>
  <c r="H60" i="7" s="1"/>
  <c r="F59" i="7"/>
  <c r="H59" i="7" s="1"/>
  <c r="F58" i="7"/>
  <c r="H58" i="7" s="1"/>
  <c r="F57" i="7"/>
  <c r="H57" i="7" s="1"/>
  <c r="F56" i="7"/>
  <c r="H56" i="7" s="1"/>
  <c r="F55" i="7"/>
  <c r="H55" i="7" s="1"/>
  <c r="F54" i="7"/>
  <c r="H54" i="7" s="1"/>
  <c r="F53" i="7"/>
  <c r="H53" i="7" s="1"/>
  <c r="F52" i="7"/>
  <c r="H52" i="7" s="1"/>
  <c r="F51" i="7"/>
  <c r="H51" i="7" s="1"/>
  <c r="F50" i="7"/>
  <c r="H50" i="7" s="1"/>
  <c r="F49" i="7"/>
  <c r="H49" i="7" s="1"/>
  <c r="F48" i="7"/>
  <c r="H48" i="7" s="1"/>
  <c r="F47" i="7"/>
  <c r="H47" i="7" s="1"/>
  <c r="F46" i="7"/>
  <c r="H46" i="7" s="1"/>
  <c r="F45" i="7"/>
  <c r="H45" i="7" s="1"/>
  <c r="F44" i="7"/>
  <c r="H44" i="7" s="1"/>
  <c r="F43" i="7"/>
  <c r="H43" i="7" s="1"/>
  <c r="F42" i="7"/>
  <c r="H42" i="7" s="1"/>
  <c r="F41" i="7"/>
  <c r="H41" i="7" s="1"/>
  <c r="F40" i="7"/>
  <c r="H40" i="7" s="1"/>
  <c r="F39" i="7"/>
  <c r="H39" i="7" s="1"/>
  <c r="F38" i="7"/>
  <c r="H38" i="7" s="1"/>
  <c r="F37" i="7"/>
  <c r="H37" i="7" s="1"/>
  <c r="F36" i="7"/>
  <c r="H36" i="7" s="1"/>
  <c r="F35" i="7"/>
  <c r="H35" i="7" s="1"/>
  <c r="F34" i="7"/>
  <c r="H34" i="7" s="1"/>
  <c r="F33" i="7"/>
  <c r="H33" i="7" s="1"/>
  <c r="F32" i="7"/>
  <c r="H32" i="7" s="1"/>
  <c r="F31" i="7"/>
  <c r="H31" i="7" s="1"/>
  <c r="F30" i="7"/>
  <c r="H30" i="7" s="1"/>
  <c r="F29" i="7"/>
  <c r="H29" i="7" s="1"/>
  <c r="F28" i="7"/>
  <c r="H28" i="7" s="1"/>
  <c r="F27" i="7"/>
  <c r="H27" i="7" s="1"/>
  <c r="F26" i="7"/>
  <c r="H26" i="7" s="1"/>
  <c r="F25" i="7"/>
  <c r="H25" i="7" s="1"/>
  <c r="F24" i="7"/>
  <c r="H24" i="7" s="1"/>
  <c r="F23" i="7"/>
  <c r="H23" i="7" s="1"/>
  <c r="F22" i="7"/>
  <c r="H22" i="7" s="1"/>
  <c r="F21" i="7"/>
  <c r="H21" i="7" s="1"/>
  <c r="F20" i="7"/>
  <c r="H20" i="7" s="1"/>
  <c r="F19" i="7"/>
  <c r="H19" i="7" s="1"/>
  <c r="F18" i="7"/>
  <c r="H18" i="7" s="1"/>
  <c r="F17" i="7"/>
  <c r="H17" i="7" s="1"/>
  <c r="F16" i="7"/>
  <c r="H16" i="7" s="1"/>
  <c r="F15" i="7"/>
  <c r="H15" i="7" s="1"/>
  <c r="F14" i="7"/>
  <c r="H14" i="7" s="1"/>
  <c r="F13" i="7"/>
  <c r="H13" i="7" s="1"/>
  <c r="F12" i="7"/>
  <c r="H12" i="7" s="1"/>
  <c r="F11" i="7"/>
  <c r="H11" i="7" s="1"/>
  <c r="F10" i="7"/>
  <c r="H10" i="7" s="1"/>
  <c r="F9" i="7"/>
  <c r="H9" i="7" s="1"/>
  <c r="F8" i="7"/>
  <c r="H8" i="7" s="1"/>
  <c r="F7" i="7"/>
  <c r="H7" i="7" s="1"/>
  <c r="F6" i="7"/>
  <c r="H6" i="7" s="1"/>
  <c r="F5" i="7"/>
  <c r="H5" i="7" s="1"/>
  <c r="F4" i="7"/>
  <c r="H4" i="7" s="1"/>
  <c r="F3" i="7"/>
  <c r="H3" i="7" s="1"/>
  <c r="I308" i="4"/>
  <c r="K308" i="4"/>
  <c r="I171" i="6"/>
  <c r="I170" i="6"/>
  <c r="I169" i="6"/>
  <c r="I168" i="6"/>
  <c r="I167" i="6"/>
  <c r="I166" i="6"/>
  <c r="I165" i="6"/>
  <c r="I164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J93" i="6"/>
  <c r="J91" i="6"/>
  <c r="J90" i="6"/>
  <c r="J88" i="6"/>
  <c r="J87" i="6"/>
  <c r="J86" i="6"/>
  <c r="J85" i="6"/>
  <c r="J84" i="6"/>
  <c r="J79" i="6"/>
  <c r="J78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6" i="6"/>
  <c r="J25" i="6"/>
  <c r="J24" i="6"/>
  <c r="J16" i="6"/>
  <c r="J15" i="6"/>
  <c r="J14" i="6"/>
  <c r="J13" i="6"/>
  <c r="J12" i="6"/>
  <c r="J11" i="6"/>
  <c r="J10" i="6"/>
  <c r="J9" i="6"/>
  <c r="J8" i="6"/>
  <c r="J7" i="6"/>
  <c r="J5" i="6"/>
  <c r="J4" i="6"/>
  <c r="J308" i="6" s="1"/>
  <c r="J307" i="6"/>
  <c r="J306" i="6"/>
  <c r="J305" i="6"/>
  <c r="J304" i="6"/>
  <c r="J303" i="6"/>
  <c r="J302" i="6"/>
  <c r="J301" i="6"/>
  <c r="J300" i="6"/>
  <c r="F302" i="6"/>
  <c r="H302" i="6"/>
  <c r="F303" i="6"/>
  <c r="H303" i="6"/>
  <c r="F304" i="6"/>
  <c r="H304" i="6" s="1"/>
  <c r="F305" i="6"/>
  <c r="H305" i="6"/>
  <c r="F306" i="6"/>
  <c r="H306" i="6" s="1"/>
  <c r="F307" i="6"/>
  <c r="H307" i="6" s="1"/>
  <c r="F300" i="6"/>
  <c r="H300" i="6" s="1"/>
  <c r="F301" i="6"/>
  <c r="H301" i="6"/>
  <c r="F138" i="6"/>
  <c r="H138" i="6" s="1"/>
  <c r="I298" i="6"/>
  <c r="I297" i="6"/>
  <c r="I296" i="6"/>
  <c r="I295" i="6"/>
  <c r="I294" i="6"/>
  <c r="I293" i="6"/>
  <c r="I292" i="6"/>
  <c r="I291" i="6"/>
  <c r="I290" i="6"/>
  <c r="I289" i="6"/>
  <c r="I288" i="6"/>
  <c r="I287" i="6"/>
  <c r="I286" i="6"/>
  <c r="I285" i="6"/>
  <c r="I284" i="6"/>
  <c r="I283" i="6"/>
  <c r="I282" i="6"/>
  <c r="I281" i="6"/>
  <c r="I280" i="6"/>
  <c r="I279" i="6"/>
  <c r="I278" i="6"/>
  <c r="I277" i="6"/>
  <c r="I276" i="6"/>
  <c r="I275" i="6"/>
  <c r="I274" i="6"/>
  <c r="I273" i="6"/>
  <c r="I272" i="6"/>
  <c r="I271" i="6"/>
  <c r="I270" i="6"/>
  <c r="I269" i="6"/>
  <c r="I268" i="6"/>
  <c r="F269" i="6"/>
  <c r="H269" i="6" s="1"/>
  <c r="F270" i="6"/>
  <c r="H270" i="6" s="1"/>
  <c r="F271" i="6"/>
  <c r="H271" i="6" s="1"/>
  <c r="F272" i="6"/>
  <c r="H272" i="6" s="1"/>
  <c r="F273" i="6"/>
  <c r="H273" i="6" s="1"/>
  <c r="F274" i="6"/>
  <c r="H274" i="6" s="1"/>
  <c r="F275" i="6"/>
  <c r="H275" i="6"/>
  <c r="F276" i="6"/>
  <c r="H276" i="6" s="1"/>
  <c r="F277" i="6"/>
  <c r="H277" i="6" s="1"/>
  <c r="F278" i="6"/>
  <c r="H278" i="6" s="1"/>
  <c r="F279" i="6"/>
  <c r="H279" i="6" s="1"/>
  <c r="F280" i="6"/>
  <c r="H280" i="6" s="1"/>
  <c r="F281" i="6"/>
  <c r="H281" i="6" s="1"/>
  <c r="F282" i="6"/>
  <c r="H282" i="6" s="1"/>
  <c r="F283" i="6"/>
  <c r="H283" i="6"/>
  <c r="F284" i="6"/>
  <c r="H284" i="6" s="1"/>
  <c r="F285" i="6"/>
  <c r="H285" i="6" s="1"/>
  <c r="F286" i="6"/>
  <c r="H286" i="6" s="1"/>
  <c r="F287" i="6"/>
  <c r="H287" i="6" s="1"/>
  <c r="F288" i="6"/>
  <c r="H288" i="6"/>
  <c r="F289" i="6"/>
  <c r="H289" i="6" s="1"/>
  <c r="F290" i="6"/>
  <c r="H290" i="6" s="1"/>
  <c r="F291" i="6"/>
  <c r="H291" i="6" s="1"/>
  <c r="F292" i="6"/>
  <c r="H292" i="6" s="1"/>
  <c r="F293" i="6"/>
  <c r="H293" i="6" s="1"/>
  <c r="F294" i="6"/>
  <c r="H294" i="6" s="1"/>
  <c r="F295" i="6"/>
  <c r="H295" i="6" s="1"/>
  <c r="F296" i="6"/>
  <c r="H296" i="6" s="1"/>
  <c r="F297" i="6"/>
  <c r="H297" i="6"/>
  <c r="F298" i="6"/>
  <c r="H298" i="6" s="1"/>
  <c r="F299" i="6"/>
  <c r="H299" i="6" s="1"/>
  <c r="F268" i="6"/>
  <c r="H268" i="6" s="1"/>
  <c r="F266" i="6"/>
  <c r="H266" i="6" s="1"/>
  <c r="F267" i="6"/>
  <c r="H267" i="6" s="1"/>
  <c r="J264" i="6"/>
  <c r="J263" i="6"/>
  <c r="F263" i="6"/>
  <c r="H263" i="6" s="1"/>
  <c r="F264" i="6"/>
  <c r="H264" i="6" s="1"/>
  <c r="F265" i="6"/>
  <c r="H265" i="6" s="1"/>
  <c r="J262" i="6"/>
  <c r="J261" i="6"/>
  <c r="J260" i="6"/>
  <c r="J259" i="6"/>
  <c r="J258" i="6"/>
  <c r="J257" i="6"/>
  <c r="F257" i="6"/>
  <c r="H257" i="6" s="1"/>
  <c r="F258" i="6"/>
  <c r="H258" i="6" s="1"/>
  <c r="F259" i="6"/>
  <c r="H259" i="6" s="1"/>
  <c r="F260" i="6"/>
  <c r="H260" i="6" s="1"/>
  <c r="F261" i="6"/>
  <c r="H261" i="6" s="1"/>
  <c r="F262" i="6"/>
  <c r="H262" i="6" s="1"/>
  <c r="J256" i="6"/>
  <c r="J255" i="6"/>
  <c r="J254" i="6"/>
  <c r="J253" i="6"/>
  <c r="J252" i="6"/>
  <c r="J251" i="6"/>
  <c r="J250" i="6"/>
  <c r="J249" i="6"/>
  <c r="J248" i="6"/>
  <c r="J247" i="6"/>
  <c r="J246" i="6"/>
  <c r="J245" i="6"/>
  <c r="J244" i="6"/>
  <c r="J243" i="6"/>
  <c r="J242" i="6"/>
  <c r="J241" i="6"/>
  <c r="J240" i="6"/>
  <c r="F230" i="6"/>
  <c r="H230" i="6" s="1"/>
  <c r="F231" i="6"/>
  <c r="H231" i="6" s="1"/>
  <c r="F232" i="6"/>
  <c r="H232" i="6" s="1"/>
  <c r="F233" i="6"/>
  <c r="H233" i="6" s="1"/>
  <c r="F234" i="6"/>
  <c r="H234" i="6" s="1"/>
  <c r="F235" i="6"/>
  <c r="H235" i="6" s="1"/>
  <c r="F236" i="6"/>
  <c r="H236" i="6" s="1"/>
  <c r="F237" i="6"/>
  <c r="H237" i="6" s="1"/>
  <c r="F238" i="6"/>
  <c r="H238" i="6" s="1"/>
  <c r="F239" i="6"/>
  <c r="H239" i="6" s="1"/>
  <c r="F240" i="6"/>
  <c r="H240" i="6" s="1"/>
  <c r="F241" i="6"/>
  <c r="H241" i="6" s="1"/>
  <c r="F242" i="6"/>
  <c r="H242" i="6" s="1"/>
  <c r="F243" i="6"/>
  <c r="H243" i="6" s="1"/>
  <c r="F244" i="6"/>
  <c r="H244" i="6" s="1"/>
  <c r="F245" i="6"/>
  <c r="H245" i="6" s="1"/>
  <c r="F246" i="6"/>
  <c r="H246" i="6" s="1"/>
  <c r="F247" i="6"/>
  <c r="H247" i="6" s="1"/>
  <c r="F248" i="6"/>
  <c r="H248" i="6" s="1"/>
  <c r="F249" i="6"/>
  <c r="H249" i="6" s="1"/>
  <c r="F250" i="6"/>
  <c r="H250" i="6" s="1"/>
  <c r="F251" i="6"/>
  <c r="H251" i="6" s="1"/>
  <c r="F252" i="6"/>
  <c r="H252" i="6" s="1"/>
  <c r="F253" i="6"/>
  <c r="H253" i="6" s="1"/>
  <c r="F254" i="6"/>
  <c r="H254" i="6" s="1"/>
  <c r="F255" i="6"/>
  <c r="H255" i="6" s="1"/>
  <c r="F256" i="6"/>
  <c r="H256" i="6" s="1"/>
  <c r="I229" i="6"/>
  <c r="I228" i="6"/>
  <c r="I227" i="6"/>
  <c r="I226" i="6"/>
  <c r="I225" i="6"/>
  <c r="I224" i="6"/>
  <c r="I223" i="6"/>
  <c r="I222" i="6"/>
  <c r="I221" i="6"/>
  <c r="I220" i="6"/>
  <c r="I219" i="6"/>
  <c r="I218" i="6"/>
  <c r="I217" i="6"/>
  <c r="I216" i="6"/>
  <c r="I215" i="6"/>
  <c r="I214" i="6"/>
  <c r="I213" i="6"/>
  <c r="I212" i="6"/>
  <c r="F212" i="6"/>
  <c r="H212" i="6" s="1"/>
  <c r="F213" i="6"/>
  <c r="H213" i="6" s="1"/>
  <c r="F214" i="6"/>
  <c r="H214" i="6" s="1"/>
  <c r="F215" i="6"/>
  <c r="H215" i="6" s="1"/>
  <c r="F216" i="6"/>
  <c r="H216" i="6" s="1"/>
  <c r="F217" i="6"/>
  <c r="H217" i="6" s="1"/>
  <c r="F218" i="6"/>
  <c r="H218" i="6" s="1"/>
  <c r="F219" i="6"/>
  <c r="H219" i="6" s="1"/>
  <c r="F220" i="6"/>
  <c r="H220" i="6" s="1"/>
  <c r="F221" i="6"/>
  <c r="H221" i="6" s="1"/>
  <c r="F222" i="6"/>
  <c r="H222" i="6" s="1"/>
  <c r="F223" i="6"/>
  <c r="H223" i="6" s="1"/>
  <c r="F224" i="6"/>
  <c r="H224" i="6" s="1"/>
  <c r="F225" i="6"/>
  <c r="H225" i="6" s="1"/>
  <c r="F226" i="6"/>
  <c r="H226" i="6" s="1"/>
  <c r="F227" i="6"/>
  <c r="H227" i="6" s="1"/>
  <c r="F228" i="6"/>
  <c r="H228" i="6" s="1"/>
  <c r="F229" i="6"/>
  <c r="H229" i="6" s="1"/>
  <c r="I211" i="6"/>
  <c r="I210" i="6"/>
  <c r="I209" i="6"/>
  <c r="I208" i="6"/>
  <c r="I207" i="6"/>
  <c r="I206" i="6"/>
  <c r="I205" i="6"/>
  <c r="I204" i="6"/>
  <c r="I203" i="6"/>
  <c r="I202" i="6"/>
  <c r="I201" i="6"/>
  <c r="I200" i="6"/>
  <c r="I199" i="6"/>
  <c r="I198" i="6"/>
  <c r="I197" i="6"/>
  <c r="I196" i="6"/>
  <c r="I195" i="6"/>
  <c r="I194" i="6"/>
  <c r="I193" i="6"/>
  <c r="I192" i="6"/>
  <c r="I191" i="6"/>
  <c r="I190" i="6"/>
  <c r="I189" i="6"/>
  <c r="I188" i="6"/>
  <c r="I187" i="6"/>
  <c r="I186" i="6"/>
  <c r="F186" i="6"/>
  <c r="H186" i="6" s="1"/>
  <c r="F187" i="6"/>
  <c r="H187" i="6" s="1"/>
  <c r="F188" i="6"/>
  <c r="H188" i="6" s="1"/>
  <c r="F189" i="6"/>
  <c r="H189" i="6" s="1"/>
  <c r="F190" i="6"/>
  <c r="H190" i="6" s="1"/>
  <c r="F191" i="6"/>
  <c r="H191" i="6" s="1"/>
  <c r="F192" i="6"/>
  <c r="H192" i="6" s="1"/>
  <c r="F193" i="6"/>
  <c r="H193" i="6" s="1"/>
  <c r="F194" i="6"/>
  <c r="H194" i="6" s="1"/>
  <c r="F195" i="6"/>
  <c r="H195" i="6" s="1"/>
  <c r="F196" i="6"/>
  <c r="H196" i="6" s="1"/>
  <c r="F197" i="6"/>
  <c r="H197" i="6" s="1"/>
  <c r="F198" i="6"/>
  <c r="H198" i="6" s="1"/>
  <c r="F199" i="6"/>
  <c r="H199" i="6" s="1"/>
  <c r="F200" i="6"/>
  <c r="H200" i="6" s="1"/>
  <c r="F201" i="6"/>
  <c r="H201" i="6" s="1"/>
  <c r="F202" i="6"/>
  <c r="H202" i="6" s="1"/>
  <c r="F203" i="6"/>
  <c r="H203" i="6" s="1"/>
  <c r="F204" i="6"/>
  <c r="H204" i="6" s="1"/>
  <c r="F205" i="6"/>
  <c r="H205" i="6" s="1"/>
  <c r="F206" i="6"/>
  <c r="H206" i="6" s="1"/>
  <c r="F207" i="6"/>
  <c r="H207" i="6" s="1"/>
  <c r="F208" i="6"/>
  <c r="H208" i="6" s="1"/>
  <c r="F209" i="6"/>
  <c r="H209" i="6" s="1"/>
  <c r="F210" i="6"/>
  <c r="H210" i="6" s="1"/>
  <c r="F211" i="6"/>
  <c r="H211" i="6" s="1"/>
  <c r="F172" i="6"/>
  <c r="H172" i="6" s="1"/>
  <c r="F173" i="6"/>
  <c r="H173" i="6" s="1"/>
  <c r="F174" i="6"/>
  <c r="H174" i="6" s="1"/>
  <c r="F175" i="6"/>
  <c r="H175" i="6" s="1"/>
  <c r="F176" i="6"/>
  <c r="H176" i="6" s="1"/>
  <c r="F177" i="6"/>
  <c r="H177" i="6" s="1"/>
  <c r="F178" i="6"/>
  <c r="H178" i="6" s="1"/>
  <c r="F179" i="6"/>
  <c r="H179" i="6" s="1"/>
  <c r="F180" i="6"/>
  <c r="H180" i="6" s="1"/>
  <c r="F181" i="6"/>
  <c r="H181" i="6" s="1"/>
  <c r="F182" i="6"/>
  <c r="H182" i="6" s="1"/>
  <c r="F183" i="6"/>
  <c r="H183" i="6" s="1"/>
  <c r="F184" i="6"/>
  <c r="H184" i="6" s="1"/>
  <c r="F185" i="6"/>
  <c r="H185" i="6" s="1"/>
  <c r="F166" i="6"/>
  <c r="H166" i="6" s="1"/>
  <c r="F167" i="6"/>
  <c r="H167" i="6" s="1"/>
  <c r="F168" i="6"/>
  <c r="H168" i="6" s="1"/>
  <c r="F169" i="6"/>
  <c r="H169" i="6" s="1"/>
  <c r="F170" i="6"/>
  <c r="H170" i="6" s="1"/>
  <c r="F171" i="6"/>
  <c r="H171" i="6" s="1"/>
  <c r="H136" i="7" l="1"/>
  <c r="J136" i="7"/>
  <c r="F140" i="6"/>
  <c r="H140" i="6" s="1"/>
  <c r="F141" i="6"/>
  <c r="H141" i="6" s="1"/>
  <c r="F142" i="6"/>
  <c r="H142" i="6" s="1"/>
  <c r="F143" i="6"/>
  <c r="H143" i="6" s="1"/>
  <c r="F144" i="6"/>
  <c r="H144" i="6" s="1"/>
  <c r="F145" i="6"/>
  <c r="H145" i="6" s="1"/>
  <c r="F146" i="6"/>
  <c r="H146" i="6" s="1"/>
  <c r="F139" i="6"/>
  <c r="H139" i="6" s="1"/>
  <c r="F137" i="6"/>
  <c r="H137" i="6" s="1"/>
  <c r="F136" i="6"/>
  <c r="H136" i="6" s="1"/>
  <c r="F135" i="6"/>
  <c r="H135" i="6" s="1"/>
  <c r="F134" i="6"/>
  <c r="H134" i="6" s="1"/>
  <c r="F133" i="6"/>
  <c r="H133" i="6" s="1"/>
  <c r="F132" i="6"/>
  <c r="H132" i="6" s="1"/>
  <c r="F131" i="6"/>
  <c r="H131" i="6" s="1"/>
  <c r="F130" i="6"/>
  <c r="H130" i="6" s="1"/>
  <c r="F129" i="6"/>
  <c r="H129" i="6" s="1"/>
  <c r="F128" i="6"/>
  <c r="H128" i="6" s="1"/>
  <c r="F127" i="6"/>
  <c r="H127" i="6" s="1"/>
  <c r="F126" i="6"/>
  <c r="H126" i="6" s="1"/>
  <c r="F125" i="6"/>
  <c r="H125" i="6" s="1"/>
  <c r="F122" i="6"/>
  <c r="H122" i="6" s="1"/>
  <c r="F120" i="6"/>
  <c r="H120" i="6" s="1"/>
  <c r="F121" i="6"/>
  <c r="H121" i="6" s="1"/>
  <c r="F119" i="6"/>
  <c r="H119" i="6" s="1"/>
  <c r="F117" i="6"/>
  <c r="H117" i="6" s="1"/>
  <c r="F118" i="6"/>
  <c r="H118" i="6" s="1"/>
  <c r="F123" i="6"/>
  <c r="H123" i="6" s="1"/>
  <c r="F124" i="6"/>
  <c r="H124" i="6" s="1"/>
  <c r="F116" i="6"/>
  <c r="H116" i="6" s="1"/>
  <c r="F106" i="6"/>
  <c r="H106" i="6" s="1"/>
  <c r="F105" i="6"/>
  <c r="H105" i="6" s="1"/>
  <c r="F104" i="6"/>
  <c r="H104" i="6" s="1"/>
  <c r="F103" i="6"/>
  <c r="H103" i="6" s="1"/>
  <c r="F102" i="6"/>
  <c r="H102" i="6" s="1"/>
  <c r="F101" i="6"/>
  <c r="H101" i="6" s="1"/>
  <c r="F100" i="6"/>
  <c r="H100" i="6" s="1"/>
  <c r="F99" i="6"/>
  <c r="H99" i="6" s="1"/>
  <c r="F92" i="6"/>
  <c r="H92" i="6" s="1"/>
  <c r="F89" i="6"/>
  <c r="H89" i="6" s="1"/>
  <c r="F83" i="6"/>
  <c r="H83" i="6" s="1"/>
  <c r="F82" i="6"/>
  <c r="H82" i="6" s="1"/>
  <c r="I308" i="6"/>
  <c r="F115" i="6"/>
  <c r="H115" i="6" s="1"/>
  <c r="F114" i="6"/>
  <c r="H114" i="6" s="1"/>
  <c r="F113" i="6"/>
  <c r="H113" i="6" s="1"/>
  <c r="F112" i="6"/>
  <c r="H112" i="6" s="1"/>
  <c r="F111" i="6"/>
  <c r="H111" i="6" s="1"/>
  <c r="F110" i="6"/>
  <c r="H110" i="6" s="1"/>
  <c r="F109" i="6"/>
  <c r="H109" i="6" s="1"/>
  <c r="F108" i="6"/>
  <c r="H108" i="6" s="1"/>
  <c r="F107" i="6"/>
  <c r="H107" i="6" s="1"/>
  <c r="F165" i="6"/>
  <c r="H165" i="6" s="1"/>
  <c r="F164" i="6"/>
  <c r="H164" i="6" s="1"/>
  <c r="F163" i="6"/>
  <c r="H163" i="6" s="1"/>
  <c r="F162" i="6"/>
  <c r="H162" i="6" s="1"/>
  <c r="F161" i="6"/>
  <c r="H161" i="6" s="1"/>
  <c r="F160" i="6"/>
  <c r="H160" i="6" s="1"/>
  <c r="F159" i="6"/>
  <c r="H159" i="6" s="1"/>
  <c r="F158" i="6"/>
  <c r="H158" i="6" s="1"/>
  <c r="F157" i="6"/>
  <c r="H157" i="6" s="1"/>
  <c r="F156" i="6"/>
  <c r="H156" i="6" s="1"/>
  <c r="F155" i="6"/>
  <c r="H155" i="6" s="1"/>
  <c r="F154" i="6"/>
  <c r="H154" i="6" s="1"/>
  <c r="F153" i="6"/>
  <c r="H153" i="6" s="1"/>
  <c r="F152" i="6"/>
  <c r="H152" i="6" s="1"/>
  <c r="F151" i="6"/>
  <c r="H151" i="6" s="1"/>
  <c r="F150" i="6"/>
  <c r="H150" i="6" s="1"/>
  <c r="F149" i="6"/>
  <c r="H149" i="6" s="1"/>
  <c r="F148" i="6"/>
  <c r="H148" i="6" s="1"/>
  <c r="F147" i="6"/>
  <c r="H147" i="6" s="1"/>
  <c r="F98" i="6"/>
  <c r="H98" i="6" s="1"/>
  <c r="F97" i="6"/>
  <c r="H97" i="6" s="1"/>
  <c r="F96" i="6"/>
  <c r="H96" i="6" s="1"/>
  <c r="F95" i="6"/>
  <c r="H95" i="6" s="1"/>
  <c r="F94" i="6"/>
  <c r="H94" i="6" s="1"/>
  <c r="F93" i="6"/>
  <c r="H93" i="6" s="1"/>
  <c r="F91" i="6"/>
  <c r="H91" i="6" s="1"/>
  <c r="F90" i="6"/>
  <c r="H90" i="6" s="1"/>
  <c r="F88" i="6"/>
  <c r="H88" i="6" s="1"/>
  <c r="F87" i="6"/>
  <c r="H87" i="6" s="1"/>
  <c r="F86" i="6"/>
  <c r="H86" i="6" s="1"/>
  <c r="F85" i="6"/>
  <c r="H85" i="6" s="1"/>
  <c r="F84" i="6"/>
  <c r="H84" i="6" s="1"/>
  <c r="F81" i="6"/>
  <c r="H81" i="6" s="1"/>
  <c r="F80" i="6"/>
  <c r="H80" i="6" s="1"/>
  <c r="F79" i="6"/>
  <c r="H79" i="6" s="1"/>
  <c r="F78" i="6"/>
  <c r="H78" i="6" s="1"/>
  <c r="F77" i="6"/>
  <c r="H77" i="6" s="1"/>
  <c r="F76" i="6"/>
  <c r="H76" i="6" s="1"/>
  <c r="F75" i="6"/>
  <c r="F74" i="6"/>
  <c r="H74" i="6" s="1"/>
  <c r="F73" i="6"/>
  <c r="H73" i="6" s="1"/>
  <c r="F72" i="6"/>
  <c r="H72" i="6" s="1"/>
  <c r="F71" i="6"/>
  <c r="H71" i="6" s="1"/>
  <c r="F70" i="6"/>
  <c r="H70" i="6" s="1"/>
  <c r="F69" i="6"/>
  <c r="H69" i="6" s="1"/>
  <c r="F68" i="6"/>
  <c r="H68" i="6" s="1"/>
  <c r="F67" i="6"/>
  <c r="H67" i="6" s="1"/>
  <c r="F66" i="6"/>
  <c r="H66" i="6" s="1"/>
  <c r="F65" i="6"/>
  <c r="H65" i="6" s="1"/>
  <c r="F64" i="6"/>
  <c r="H64" i="6" s="1"/>
  <c r="F63" i="6"/>
  <c r="H63" i="6" s="1"/>
  <c r="F62" i="6"/>
  <c r="H62" i="6" s="1"/>
  <c r="F61" i="6"/>
  <c r="H61" i="6" s="1"/>
  <c r="F60" i="6"/>
  <c r="H60" i="6" s="1"/>
  <c r="F59" i="6"/>
  <c r="H59" i="6" s="1"/>
  <c r="F58" i="6"/>
  <c r="H58" i="6" s="1"/>
  <c r="F57" i="6"/>
  <c r="H57" i="6" s="1"/>
  <c r="F56" i="6"/>
  <c r="H56" i="6" s="1"/>
  <c r="F55" i="6"/>
  <c r="H55" i="6" s="1"/>
  <c r="F54" i="6"/>
  <c r="H54" i="6" s="1"/>
  <c r="F53" i="6"/>
  <c r="H53" i="6" s="1"/>
  <c r="F52" i="6"/>
  <c r="H52" i="6" s="1"/>
  <c r="F51" i="6"/>
  <c r="H51" i="6" s="1"/>
  <c r="F50" i="6"/>
  <c r="H50" i="6" s="1"/>
  <c r="F49" i="6"/>
  <c r="H49" i="6" s="1"/>
  <c r="F48" i="6"/>
  <c r="H48" i="6" s="1"/>
  <c r="F47" i="6"/>
  <c r="H47" i="6" s="1"/>
  <c r="F46" i="6"/>
  <c r="H46" i="6" s="1"/>
  <c r="F45" i="6"/>
  <c r="H45" i="6" s="1"/>
  <c r="F44" i="6"/>
  <c r="H44" i="6" s="1"/>
  <c r="F43" i="6"/>
  <c r="H43" i="6" s="1"/>
  <c r="F42" i="6"/>
  <c r="H42" i="6" s="1"/>
  <c r="F41" i="6"/>
  <c r="H41" i="6" s="1"/>
  <c r="F40" i="6"/>
  <c r="H40" i="6" s="1"/>
  <c r="F39" i="6"/>
  <c r="H39" i="6" s="1"/>
  <c r="F38" i="6"/>
  <c r="H38" i="6" s="1"/>
  <c r="F37" i="6"/>
  <c r="H37" i="6" s="1"/>
  <c r="F36" i="6"/>
  <c r="H36" i="6" s="1"/>
  <c r="F35" i="6"/>
  <c r="H35" i="6" s="1"/>
  <c r="F34" i="6"/>
  <c r="H34" i="6" s="1"/>
  <c r="F33" i="6"/>
  <c r="H33" i="6" s="1"/>
  <c r="F32" i="6"/>
  <c r="H32" i="6" s="1"/>
  <c r="F31" i="6"/>
  <c r="H31" i="6" s="1"/>
  <c r="F30" i="6"/>
  <c r="H30" i="6" s="1"/>
  <c r="F29" i="6"/>
  <c r="H29" i="6" s="1"/>
  <c r="F28" i="6"/>
  <c r="H28" i="6" s="1"/>
  <c r="F27" i="6"/>
  <c r="H27" i="6" s="1"/>
  <c r="F26" i="6"/>
  <c r="H26" i="6" s="1"/>
  <c r="F25" i="6"/>
  <c r="H25" i="6" s="1"/>
  <c r="F24" i="6"/>
  <c r="H24" i="6" s="1"/>
  <c r="F23" i="6"/>
  <c r="H23" i="6" s="1"/>
  <c r="F22" i="6"/>
  <c r="H22" i="6" s="1"/>
  <c r="F21" i="6"/>
  <c r="H21" i="6" s="1"/>
  <c r="F20" i="6"/>
  <c r="H20" i="6" s="1"/>
  <c r="F19" i="6"/>
  <c r="H19" i="6" s="1"/>
  <c r="F18" i="6"/>
  <c r="H18" i="6" s="1"/>
  <c r="F17" i="6"/>
  <c r="H17" i="6" s="1"/>
  <c r="F16" i="6"/>
  <c r="H16" i="6" s="1"/>
  <c r="F15" i="6"/>
  <c r="H15" i="6" s="1"/>
  <c r="F14" i="6"/>
  <c r="H14" i="6" s="1"/>
  <c r="F13" i="6"/>
  <c r="H13" i="6" s="1"/>
  <c r="F12" i="6"/>
  <c r="H12" i="6" s="1"/>
  <c r="F11" i="6"/>
  <c r="H11" i="6" s="1"/>
  <c r="F10" i="6"/>
  <c r="H10" i="6" s="1"/>
  <c r="F9" i="6"/>
  <c r="H9" i="6" s="1"/>
  <c r="F8" i="6"/>
  <c r="H8" i="6" s="1"/>
  <c r="F7" i="6"/>
  <c r="H7" i="6" s="1"/>
  <c r="F6" i="6"/>
  <c r="H6" i="6" s="1"/>
  <c r="F5" i="6"/>
  <c r="H5" i="6" s="1"/>
  <c r="F4" i="6"/>
  <c r="H4" i="6" s="1"/>
  <c r="F3" i="6"/>
  <c r="H3" i="6" s="1"/>
  <c r="G5" i="5"/>
  <c r="I5" i="5" s="1"/>
  <c r="G4" i="5"/>
  <c r="I4" i="5" s="1"/>
  <c r="G3" i="5"/>
  <c r="I3" i="5" s="1"/>
  <c r="K307" i="4"/>
  <c r="I307" i="4"/>
  <c r="G307" i="4"/>
  <c r="K306" i="4"/>
  <c r="G306" i="4"/>
  <c r="I306" i="4" s="1"/>
  <c r="K305" i="4"/>
  <c r="G305" i="4"/>
  <c r="I305" i="4" s="1"/>
  <c r="K304" i="4"/>
  <c r="G304" i="4"/>
  <c r="I304" i="4" s="1"/>
  <c r="K303" i="4"/>
  <c r="I303" i="4"/>
  <c r="G303" i="4"/>
  <c r="K302" i="4"/>
  <c r="I302" i="4"/>
  <c r="G302" i="4"/>
  <c r="K301" i="4"/>
  <c r="G301" i="4"/>
  <c r="I301" i="4" s="1"/>
  <c r="K300" i="4"/>
  <c r="G300" i="4"/>
  <c r="I300" i="4" s="1"/>
  <c r="G299" i="4"/>
  <c r="I299" i="4" s="1"/>
  <c r="J298" i="4"/>
  <c r="G298" i="4"/>
  <c r="I298" i="4" s="1"/>
  <c r="J297" i="4"/>
  <c r="I297" i="4"/>
  <c r="G297" i="4"/>
  <c r="J296" i="4"/>
  <c r="I296" i="4"/>
  <c r="G296" i="4"/>
  <c r="J295" i="4"/>
  <c r="I295" i="4"/>
  <c r="G295" i="4"/>
  <c r="J294" i="4"/>
  <c r="G294" i="4"/>
  <c r="I294" i="4" s="1"/>
  <c r="J293" i="4"/>
  <c r="G293" i="4"/>
  <c r="I293" i="4" s="1"/>
  <c r="J292" i="4"/>
  <c r="I292" i="4"/>
  <c r="G292" i="4"/>
  <c r="J291" i="4"/>
  <c r="I291" i="4"/>
  <c r="G291" i="4"/>
  <c r="J290" i="4"/>
  <c r="G290" i="4"/>
  <c r="I290" i="4" s="1"/>
  <c r="J289" i="4"/>
  <c r="G289" i="4"/>
  <c r="I289" i="4" s="1"/>
  <c r="J288" i="4"/>
  <c r="G288" i="4"/>
  <c r="I288" i="4" s="1"/>
  <c r="J287" i="4"/>
  <c r="I287" i="4"/>
  <c r="G287" i="4"/>
  <c r="J286" i="4"/>
  <c r="G286" i="4"/>
  <c r="I286" i="4" s="1"/>
  <c r="J285" i="4"/>
  <c r="G285" i="4"/>
  <c r="I285" i="4" s="1"/>
  <c r="J284" i="4"/>
  <c r="G284" i="4"/>
  <c r="I284" i="4" s="1"/>
  <c r="J283" i="4"/>
  <c r="G283" i="4"/>
  <c r="I283" i="4" s="1"/>
  <c r="J282" i="4"/>
  <c r="G282" i="4"/>
  <c r="I282" i="4" s="1"/>
  <c r="J281" i="4"/>
  <c r="I281" i="4"/>
  <c r="G281" i="4"/>
  <c r="J280" i="4"/>
  <c r="G280" i="4"/>
  <c r="I280" i="4" s="1"/>
  <c r="J279" i="4"/>
  <c r="I279" i="4"/>
  <c r="G279" i="4"/>
  <c r="J278" i="4"/>
  <c r="G278" i="4"/>
  <c r="I278" i="4" s="1"/>
  <c r="J277" i="4"/>
  <c r="G277" i="4"/>
  <c r="I277" i="4" s="1"/>
  <c r="J276" i="4"/>
  <c r="I276" i="4"/>
  <c r="G276" i="4"/>
  <c r="J275" i="4"/>
  <c r="I275" i="4"/>
  <c r="G275" i="4"/>
  <c r="J274" i="4"/>
  <c r="G274" i="4"/>
  <c r="I274" i="4" s="1"/>
  <c r="J273" i="4"/>
  <c r="G273" i="4"/>
  <c r="I273" i="4" s="1"/>
  <c r="J272" i="4"/>
  <c r="G272" i="4"/>
  <c r="I272" i="4" s="1"/>
  <c r="J271" i="4"/>
  <c r="G271" i="4"/>
  <c r="I271" i="4" s="1"/>
  <c r="J270" i="4"/>
  <c r="G270" i="4"/>
  <c r="I270" i="4" s="1"/>
  <c r="J269" i="4"/>
  <c r="I269" i="4"/>
  <c r="G269" i="4"/>
  <c r="J268" i="4"/>
  <c r="G268" i="4"/>
  <c r="I268" i="4" s="1"/>
  <c r="G267" i="4"/>
  <c r="I267" i="4" s="1"/>
  <c r="G266" i="4"/>
  <c r="I266" i="4" s="1"/>
  <c r="G265" i="4"/>
  <c r="I265" i="4" s="1"/>
  <c r="K264" i="4"/>
  <c r="I264" i="4"/>
  <c r="G264" i="4"/>
  <c r="K263" i="4"/>
  <c r="G263" i="4"/>
  <c r="I263" i="4" s="1"/>
  <c r="K262" i="4"/>
  <c r="I262" i="4"/>
  <c r="G262" i="4"/>
  <c r="K261" i="4"/>
  <c r="G261" i="4"/>
  <c r="I261" i="4" s="1"/>
  <c r="K260" i="4"/>
  <c r="G260" i="4"/>
  <c r="I260" i="4" s="1"/>
  <c r="K259" i="4"/>
  <c r="I259" i="4"/>
  <c r="G259" i="4"/>
  <c r="K258" i="4"/>
  <c r="I258" i="4"/>
  <c r="G258" i="4"/>
  <c r="K257" i="4"/>
  <c r="G257" i="4"/>
  <c r="I257" i="4" s="1"/>
  <c r="K256" i="4"/>
  <c r="G256" i="4"/>
  <c r="I256" i="4" s="1"/>
  <c r="K255" i="4"/>
  <c r="G255" i="4"/>
  <c r="I255" i="4" s="1"/>
  <c r="K254" i="4"/>
  <c r="G254" i="4"/>
  <c r="I254" i="4" s="1"/>
  <c r="K253" i="4"/>
  <c r="G253" i="4"/>
  <c r="I253" i="4" s="1"/>
  <c r="K252" i="4"/>
  <c r="I252" i="4"/>
  <c r="G252" i="4"/>
  <c r="K251" i="4"/>
  <c r="G251" i="4"/>
  <c r="I251" i="4" s="1"/>
  <c r="K250" i="4"/>
  <c r="G250" i="4"/>
  <c r="I250" i="4" s="1"/>
  <c r="K249" i="4"/>
  <c r="G249" i="4"/>
  <c r="I249" i="4" s="1"/>
  <c r="K248" i="4"/>
  <c r="I248" i="4"/>
  <c r="G248" i="4"/>
  <c r="K247" i="4"/>
  <c r="G247" i="4"/>
  <c r="I247" i="4" s="1"/>
  <c r="K246" i="4"/>
  <c r="I246" i="4"/>
  <c r="G246" i="4"/>
  <c r="K245" i="4"/>
  <c r="G245" i="4"/>
  <c r="I245" i="4" s="1"/>
  <c r="K244" i="4"/>
  <c r="G244" i="4"/>
  <c r="I244" i="4" s="1"/>
  <c r="K243" i="4"/>
  <c r="I243" i="4"/>
  <c r="G243" i="4"/>
  <c r="K242" i="4"/>
  <c r="I242" i="4"/>
  <c r="G242" i="4"/>
  <c r="K241" i="4"/>
  <c r="G241" i="4"/>
  <c r="I241" i="4" s="1"/>
  <c r="K240" i="4"/>
  <c r="G240" i="4"/>
  <c r="I240" i="4" s="1"/>
  <c r="G239" i="4"/>
  <c r="I239" i="4" s="1"/>
  <c r="G238" i="4"/>
  <c r="I238" i="4" s="1"/>
  <c r="G237" i="4"/>
  <c r="I237" i="4" s="1"/>
  <c r="I236" i="4"/>
  <c r="G236" i="4"/>
  <c r="I235" i="4"/>
  <c r="G235" i="4"/>
  <c r="I234" i="4"/>
  <c r="G234" i="4"/>
  <c r="I233" i="4"/>
  <c r="G233" i="4"/>
  <c r="G232" i="4"/>
  <c r="I232" i="4" s="1"/>
  <c r="G231" i="4"/>
  <c r="I231" i="4" s="1"/>
  <c r="G230" i="4"/>
  <c r="I230" i="4" s="1"/>
  <c r="J229" i="4"/>
  <c r="I229" i="4"/>
  <c r="G229" i="4"/>
  <c r="J228" i="4"/>
  <c r="I228" i="4"/>
  <c r="G228" i="4"/>
  <c r="J227" i="4"/>
  <c r="G227" i="4"/>
  <c r="I227" i="4" s="1"/>
  <c r="J226" i="4"/>
  <c r="G226" i="4"/>
  <c r="I226" i="4" s="1"/>
  <c r="J225" i="4"/>
  <c r="G225" i="4"/>
  <c r="I225" i="4" s="1"/>
  <c r="J224" i="4"/>
  <c r="G224" i="4"/>
  <c r="I224" i="4" s="1"/>
  <c r="J223" i="4"/>
  <c r="G223" i="4"/>
  <c r="I223" i="4" s="1"/>
  <c r="J222" i="4"/>
  <c r="I222" i="4"/>
  <c r="G222" i="4"/>
  <c r="J221" i="4"/>
  <c r="G221" i="4"/>
  <c r="I221" i="4" s="1"/>
  <c r="J220" i="4"/>
  <c r="G220" i="4"/>
  <c r="I220" i="4" s="1"/>
  <c r="J219" i="4"/>
  <c r="G219" i="4"/>
  <c r="I219" i="4" s="1"/>
  <c r="J218" i="4"/>
  <c r="I218" i="4"/>
  <c r="G218" i="4"/>
  <c r="J217" i="4"/>
  <c r="G217" i="4"/>
  <c r="I217" i="4" s="1"/>
  <c r="J216" i="4"/>
  <c r="I216" i="4"/>
  <c r="G216" i="4"/>
  <c r="J215" i="4"/>
  <c r="G215" i="4"/>
  <c r="I215" i="4" s="1"/>
  <c r="J214" i="4"/>
  <c r="G214" i="4"/>
  <c r="I214" i="4" s="1"/>
  <c r="J213" i="4"/>
  <c r="I213" i="4"/>
  <c r="G213" i="4"/>
  <c r="J212" i="4"/>
  <c r="I212" i="4"/>
  <c r="G212" i="4"/>
  <c r="J211" i="4"/>
  <c r="G211" i="4"/>
  <c r="I211" i="4" s="1"/>
  <c r="J210" i="4"/>
  <c r="G210" i="4"/>
  <c r="I210" i="4" s="1"/>
  <c r="J209" i="4"/>
  <c r="G209" i="4"/>
  <c r="I209" i="4" s="1"/>
  <c r="J208" i="4"/>
  <c r="G208" i="4"/>
  <c r="I208" i="4" s="1"/>
  <c r="J207" i="4"/>
  <c r="G207" i="4"/>
  <c r="I207" i="4" s="1"/>
  <c r="J206" i="4"/>
  <c r="I206" i="4"/>
  <c r="G206" i="4"/>
  <c r="J205" i="4"/>
  <c r="G205" i="4"/>
  <c r="I205" i="4" s="1"/>
  <c r="J204" i="4"/>
  <c r="G204" i="4"/>
  <c r="I204" i="4" s="1"/>
  <c r="J203" i="4"/>
  <c r="G203" i="4"/>
  <c r="I203" i="4" s="1"/>
  <c r="J202" i="4"/>
  <c r="I202" i="4"/>
  <c r="G202" i="4"/>
  <c r="J201" i="4"/>
  <c r="G201" i="4"/>
  <c r="I201" i="4" s="1"/>
  <c r="J200" i="4"/>
  <c r="I200" i="4"/>
  <c r="G200" i="4"/>
  <c r="J199" i="4"/>
  <c r="G199" i="4"/>
  <c r="I199" i="4" s="1"/>
  <c r="J198" i="4"/>
  <c r="G198" i="4"/>
  <c r="I198" i="4" s="1"/>
  <c r="J197" i="4"/>
  <c r="I197" i="4"/>
  <c r="G197" i="4"/>
  <c r="J196" i="4"/>
  <c r="I196" i="4"/>
  <c r="G196" i="4"/>
  <c r="J195" i="4"/>
  <c r="G195" i="4"/>
  <c r="I195" i="4" s="1"/>
  <c r="J194" i="4"/>
  <c r="G194" i="4"/>
  <c r="I194" i="4" s="1"/>
  <c r="J193" i="4"/>
  <c r="G193" i="4"/>
  <c r="I193" i="4" s="1"/>
  <c r="J192" i="4"/>
  <c r="G192" i="4"/>
  <c r="I192" i="4" s="1"/>
  <c r="J191" i="4"/>
  <c r="G191" i="4"/>
  <c r="I191" i="4" s="1"/>
  <c r="J190" i="4"/>
  <c r="I190" i="4"/>
  <c r="G190" i="4"/>
  <c r="J189" i="4"/>
  <c r="G189" i="4"/>
  <c r="I189" i="4" s="1"/>
  <c r="J188" i="4"/>
  <c r="G188" i="4"/>
  <c r="I188" i="4" s="1"/>
  <c r="J187" i="4"/>
  <c r="G187" i="4"/>
  <c r="I187" i="4" s="1"/>
  <c r="J186" i="4"/>
  <c r="I186" i="4"/>
  <c r="G186" i="4"/>
  <c r="I185" i="4"/>
  <c r="G185" i="4"/>
  <c r="I184" i="4"/>
  <c r="G184" i="4"/>
  <c r="I183" i="4"/>
  <c r="G183" i="4"/>
  <c r="G182" i="4"/>
  <c r="I182" i="4" s="1"/>
  <c r="G181" i="4"/>
  <c r="I181" i="4" s="1"/>
  <c r="G180" i="4"/>
  <c r="I180" i="4" s="1"/>
  <c r="G179" i="4"/>
  <c r="I179" i="4" s="1"/>
  <c r="I178" i="4"/>
  <c r="G178" i="4"/>
  <c r="I177" i="4"/>
  <c r="G177" i="4"/>
  <c r="I176" i="4"/>
  <c r="G176" i="4"/>
  <c r="I175" i="4"/>
  <c r="G175" i="4"/>
  <c r="G174" i="4"/>
  <c r="I174" i="4" s="1"/>
  <c r="G173" i="4"/>
  <c r="I173" i="4" s="1"/>
  <c r="G172" i="4"/>
  <c r="I172" i="4" s="1"/>
  <c r="J171" i="4"/>
  <c r="I171" i="4"/>
  <c r="G171" i="4"/>
  <c r="J170" i="4"/>
  <c r="I170" i="4"/>
  <c r="G170" i="4"/>
  <c r="J169" i="4"/>
  <c r="G169" i="4"/>
  <c r="I169" i="4" s="1"/>
  <c r="J168" i="4"/>
  <c r="G168" i="4"/>
  <c r="I168" i="4" s="1"/>
  <c r="J167" i="4"/>
  <c r="G167" i="4"/>
  <c r="I167" i="4" s="1"/>
  <c r="J166" i="4"/>
  <c r="G166" i="4"/>
  <c r="I166" i="4" s="1"/>
  <c r="J165" i="4"/>
  <c r="G165" i="4"/>
  <c r="I165" i="4" s="1"/>
  <c r="J164" i="4"/>
  <c r="I164" i="4"/>
  <c r="G164" i="4"/>
  <c r="J163" i="4"/>
  <c r="G163" i="4"/>
  <c r="I163" i="4" s="1"/>
  <c r="J162" i="4"/>
  <c r="G162" i="4"/>
  <c r="I162" i="4" s="1"/>
  <c r="J161" i="4"/>
  <c r="G161" i="4"/>
  <c r="I161" i="4" s="1"/>
  <c r="J160" i="4"/>
  <c r="I160" i="4"/>
  <c r="G160" i="4"/>
  <c r="J159" i="4"/>
  <c r="G159" i="4"/>
  <c r="I159" i="4" s="1"/>
  <c r="J158" i="4"/>
  <c r="I158" i="4"/>
  <c r="G158" i="4"/>
  <c r="J157" i="4"/>
  <c r="G157" i="4"/>
  <c r="I157" i="4" s="1"/>
  <c r="J156" i="4"/>
  <c r="G156" i="4"/>
  <c r="I156" i="4" s="1"/>
  <c r="J155" i="4"/>
  <c r="I155" i="4"/>
  <c r="G155" i="4"/>
  <c r="J154" i="4"/>
  <c r="I154" i="4"/>
  <c r="G154" i="4"/>
  <c r="J153" i="4"/>
  <c r="G153" i="4"/>
  <c r="I153" i="4" s="1"/>
  <c r="J152" i="4"/>
  <c r="G152" i="4"/>
  <c r="I152" i="4" s="1"/>
  <c r="J151" i="4"/>
  <c r="G151" i="4"/>
  <c r="I151" i="4" s="1"/>
  <c r="J150" i="4"/>
  <c r="G150" i="4"/>
  <c r="I150" i="4" s="1"/>
  <c r="J149" i="4"/>
  <c r="G149" i="4"/>
  <c r="I149" i="4" s="1"/>
  <c r="J148" i="4"/>
  <c r="I148" i="4"/>
  <c r="G148" i="4"/>
  <c r="J147" i="4"/>
  <c r="J308" i="4" s="1"/>
  <c r="G147" i="4"/>
  <c r="I147" i="4" s="1"/>
  <c r="G146" i="4"/>
  <c r="I146" i="4" s="1"/>
  <c r="G145" i="4"/>
  <c r="I145" i="4" s="1"/>
  <c r="G144" i="4"/>
  <c r="I144" i="4" s="1"/>
  <c r="I143" i="4"/>
  <c r="G143" i="4"/>
  <c r="G142" i="4"/>
  <c r="I142" i="4" s="1"/>
  <c r="G141" i="4"/>
  <c r="I141" i="4" s="1"/>
  <c r="G140" i="4"/>
  <c r="I140" i="4" s="1"/>
  <c r="G139" i="4"/>
  <c r="I139" i="4" s="1"/>
  <c r="G138" i="4"/>
  <c r="I138" i="4" s="1"/>
  <c r="G137" i="4"/>
  <c r="I137" i="4" s="1"/>
  <c r="G136" i="4"/>
  <c r="I136" i="4" s="1"/>
  <c r="I135" i="4"/>
  <c r="G135" i="4"/>
  <c r="G134" i="4"/>
  <c r="I134" i="4" s="1"/>
  <c r="G133" i="4"/>
  <c r="I133" i="4" s="1"/>
  <c r="G132" i="4"/>
  <c r="I132" i="4" s="1"/>
  <c r="G131" i="4"/>
  <c r="I131" i="4" s="1"/>
  <c r="G130" i="4"/>
  <c r="I130" i="4" s="1"/>
  <c r="G129" i="4"/>
  <c r="I129" i="4" s="1"/>
  <c r="G128" i="4"/>
  <c r="I128" i="4" s="1"/>
  <c r="I127" i="4"/>
  <c r="G127" i="4"/>
  <c r="G126" i="4"/>
  <c r="I126" i="4" s="1"/>
  <c r="G125" i="4"/>
  <c r="I125" i="4" s="1"/>
  <c r="G124" i="4"/>
  <c r="I124" i="4" s="1"/>
  <c r="G123" i="4"/>
  <c r="I123" i="4" s="1"/>
  <c r="G122" i="4"/>
  <c r="I122" i="4" s="1"/>
  <c r="G121" i="4"/>
  <c r="I121" i="4" s="1"/>
  <c r="G120" i="4"/>
  <c r="I120" i="4" s="1"/>
  <c r="I119" i="4"/>
  <c r="G119" i="4"/>
  <c r="G118" i="4"/>
  <c r="I118" i="4" s="1"/>
  <c r="G117" i="4"/>
  <c r="I117" i="4" s="1"/>
  <c r="G116" i="4"/>
  <c r="I116" i="4" s="1"/>
  <c r="G115" i="4"/>
  <c r="I115" i="4" s="1"/>
  <c r="G114" i="4"/>
  <c r="I114" i="4" s="1"/>
  <c r="G113" i="4"/>
  <c r="I113" i="4" s="1"/>
  <c r="G112" i="4"/>
  <c r="I112" i="4" s="1"/>
  <c r="I111" i="4"/>
  <c r="G111" i="4"/>
  <c r="G110" i="4"/>
  <c r="I110" i="4" s="1"/>
  <c r="G109" i="4"/>
  <c r="I109" i="4" s="1"/>
  <c r="G108" i="4"/>
  <c r="I108" i="4" s="1"/>
  <c r="G107" i="4"/>
  <c r="I107" i="4" s="1"/>
  <c r="G106" i="4"/>
  <c r="I106" i="4" s="1"/>
  <c r="G105" i="4"/>
  <c r="I105" i="4" s="1"/>
  <c r="G104" i="4"/>
  <c r="I104" i="4" s="1"/>
  <c r="I103" i="4"/>
  <c r="G103" i="4"/>
  <c r="G102" i="4"/>
  <c r="I102" i="4" s="1"/>
  <c r="G101" i="4"/>
  <c r="I101" i="4" s="1"/>
  <c r="G100" i="4"/>
  <c r="I100" i="4" s="1"/>
  <c r="G99" i="4"/>
  <c r="I99" i="4" s="1"/>
  <c r="G98" i="4"/>
  <c r="I98" i="4" s="1"/>
  <c r="G97" i="4"/>
  <c r="I97" i="4" s="1"/>
  <c r="G96" i="4"/>
  <c r="I96" i="4" s="1"/>
  <c r="I95" i="4"/>
  <c r="G95" i="4"/>
  <c r="G94" i="4"/>
  <c r="I94" i="4" s="1"/>
  <c r="K93" i="4"/>
  <c r="I93" i="4"/>
  <c r="G93" i="4"/>
  <c r="I92" i="4"/>
  <c r="G92" i="4"/>
  <c r="K91" i="4"/>
  <c r="G91" i="4"/>
  <c r="I91" i="4" s="1"/>
  <c r="K90" i="4"/>
  <c r="G90" i="4"/>
  <c r="I90" i="4" s="1"/>
  <c r="G89" i="4"/>
  <c r="I89" i="4" s="1"/>
  <c r="K88" i="4"/>
  <c r="G88" i="4"/>
  <c r="I88" i="4" s="1"/>
  <c r="K87" i="4"/>
  <c r="I87" i="4"/>
  <c r="G87" i="4"/>
  <c r="K86" i="4"/>
  <c r="G86" i="4"/>
  <c r="I86" i="4" s="1"/>
  <c r="K85" i="4"/>
  <c r="G85" i="4"/>
  <c r="I85" i="4" s="1"/>
  <c r="K84" i="4"/>
  <c r="G84" i="4"/>
  <c r="I84" i="4" s="1"/>
  <c r="I83" i="4"/>
  <c r="G83" i="4"/>
  <c r="G82" i="4"/>
  <c r="I82" i="4" s="1"/>
  <c r="G81" i="4"/>
  <c r="I81" i="4" s="1"/>
  <c r="G80" i="4"/>
  <c r="I80" i="4" s="1"/>
  <c r="K79" i="4"/>
  <c r="G79" i="4"/>
  <c r="I79" i="4" s="1"/>
  <c r="K78" i="4"/>
  <c r="G78" i="4"/>
  <c r="I78" i="4" s="1"/>
  <c r="G77" i="4"/>
  <c r="I77" i="4" s="1"/>
  <c r="I76" i="4"/>
  <c r="G76" i="4"/>
  <c r="G75" i="4"/>
  <c r="I74" i="4"/>
  <c r="G74" i="4"/>
  <c r="I73" i="4"/>
  <c r="G73" i="4"/>
  <c r="I72" i="4"/>
  <c r="G72" i="4"/>
  <c r="G71" i="4"/>
  <c r="I71" i="4" s="1"/>
  <c r="G70" i="4"/>
  <c r="I70" i="4" s="1"/>
  <c r="G69" i="4"/>
  <c r="I69" i="4" s="1"/>
  <c r="G68" i="4"/>
  <c r="I68" i="4" s="1"/>
  <c r="I67" i="4"/>
  <c r="G67" i="4"/>
  <c r="I66" i="4"/>
  <c r="G66" i="4"/>
  <c r="I65" i="4"/>
  <c r="G65" i="4"/>
  <c r="I64" i="4"/>
  <c r="G64" i="4"/>
  <c r="G63" i="4"/>
  <c r="I63" i="4" s="1"/>
  <c r="G62" i="4"/>
  <c r="I62" i="4" s="1"/>
  <c r="G61" i="4"/>
  <c r="I61" i="4" s="1"/>
  <c r="K60" i="4"/>
  <c r="I60" i="4"/>
  <c r="G60" i="4"/>
  <c r="K59" i="4"/>
  <c r="I59" i="4"/>
  <c r="G59" i="4"/>
  <c r="K58" i="4"/>
  <c r="G58" i="4"/>
  <c r="I58" i="4" s="1"/>
  <c r="K57" i="4"/>
  <c r="G57" i="4"/>
  <c r="I57" i="4" s="1"/>
  <c r="K56" i="4"/>
  <c r="G56" i="4"/>
  <c r="I56" i="4" s="1"/>
  <c r="K55" i="4"/>
  <c r="G55" i="4"/>
  <c r="I55" i="4" s="1"/>
  <c r="K54" i="4"/>
  <c r="G54" i="4"/>
  <c r="I54" i="4" s="1"/>
  <c r="K53" i="4"/>
  <c r="I53" i="4"/>
  <c r="G53" i="4"/>
  <c r="K52" i="4"/>
  <c r="G52" i="4"/>
  <c r="I52" i="4" s="1"/>
  <c r="K51" i="4"/>
  <c r="G51" i="4"/>
  <c r="I51" i="4" s="1"/>
  <c r="K50" i="4"/>
  <c r="G50" i="4"/>
  <c r="I50" i="4" s="1"/>
  <c r="K49" i="4"/>
  <c r="I49" i="4"/>
  <c r="G49" i="4"/>
  <c r="K48" i="4"/>
  <c r="G48" i="4"/>
  <c r="I48" i="4" s="1"/>
  <c r="K47" i="4"/>
  <c r="I47" i="4"/>
  <c r="G47" i="4"/>
  <c r="K46" i="4"/>
  <c r="G46" i="4"/>
  <c r="I46" i="4" s="1"/>
  <c r="K45" i="4"/>
  <c r="G45" i="4"/>
  <c r="I45" i="4" s="1"/>
  <c r="K44" i="4"/>
  <c r="I44" i="4"/>
  <c r="G44" i="4"/>
  <c r="K43" i="4"/>
  <c r="I43" i="4"/>
  <c r="G43" i="4"/>
  <c r="I42" i="4"/>
  <c r="G42" i="4"/>
  <c r="K41" i="4"/>
  <c r="G41" i="4"/>
  <c r="I41" i="4" s="1"/>
  <c r="K40" i="4"/>
  <c r="G40" i="4"/>
  <c r="I40" i="4" s="1"/>
  <c r="K39" i="4"/>
  <c r="G39" i="4"/>
  <c r="I39" i="4" s="1"/>
  <c r="K38" i="4"/>
  <c r="I38" i="4"/>
  <c r="G38" i="4"/>
  <c r="K37" i="4"/>
  <c r="G37" i="4"/>
  <c r="I37" i="4" s="1"/>
  <c r="K36" i="4"/>
  <c r="I36" i="4"/>
  <c r="G36" i="4"/>
  <c r="K35" i="4"/>
  <c r="G35" i="4"/>
  <c r="I35" i="4" s="1"/>
  <c r="K34" i="4"/>
  <c r="G34" i="4"/>
  <c r="I34" i="4" s="1"/>
  <c r="K33" i="4"/>
  <c r="I33" i="4"/>
  <c r="G33" i="4"/>
  <c r="K32" i="4"/>
  <c r="I32" i="4"/>
  <c r="G32" i="4"/>
  <c r="K31" i="4"/>
  <c r="G31" i="4"/>
  <c r="I31" i="4" s="1"/>
  <c r="K30" i="4"/>
  <c r="G30" i="4"/>
  <c r="I30" i="4" s="1"/>
  <c r="K29" i="4"/>
  <c r="G29" i="4"/>
  <c r="I29" i="4" s="1"/>
  <c r="G28" i="4"/>
  <c r="I28" i="4" s="1"/>
  <c r="I27" i="4"/>
  <c r="G27" i="4"/>
  <c r="K26" i="4"/>
  <c r="I26" i="4"/>
  <c r="G26" i="4"/>
  <c r="K25" i="4"/>
  <c r="G25" i="4"/>
  <c r="I25" i="4" s="1"/>
  <c r="K24" i="4"/>
  <c r="G24" i="4"/>
  <c r="I24" i="4" s="1"/>
  <c r="G23" i="4"/>
  <c r="I23" i="4" s="1"/>
  <c r="G22" i="4"/>
  <c r="I22" i="4" s="1"/>
  <c r="G21" i="4"/>
  <c r="I21" i="4" s="1"/>
  <c r="I20" i="4"/>
  <c r="G20" i="4"/>
  <c r="I19" i="4"/>
  <c r="G19" i="4"/>
  <c r="I18" i="4"/>
  <c r="G18" i="4"/>
  <c r="I17" i="4"/>
  <c r="G17" i="4"/>
  <c r="K16" i="4"/>
  <c r="G16" i="4"/>
  <c r="I16" i="4" s="1"/>
  <c r="K15" i="4"/>
  <c r="G15" i="4"/>
  <c r="I15" i="4" s="1"/>
  <c r="K14" i="4"/>
  <c r="I14" i="4"/>
  <c r="G14" i="4"/>
  <c r="K13" i="4"/>
  <c r="I13" i="4"/>
  <c r="G13" i="4"/>
  <c r="K12" i="4"/>
  <c r="G12" i="4"/>
  <c r="I12" i="4" s="1"/>
  <c r="K11" i="4"/>
  <c r="G11" i="4"/>
  <c r="I11" i="4" s="1"/>
  <c r="K10" i="4"/>
  <c r="G10" i="4"/>
  <c r="I10" i="4" s="1"/>
  <c r="K9" i="4"/>
  <c r="G9" i="4"/>
  <c r="I9" i="4" s="1"/>
  <c r="K8" i="4"/>
  <c r="G8" i="4"/>
  <c r="I8" i="4" s="1"/>
  <c r="K7" i="4"/>
  <c r="I7" i="4"/>
  <c r="G7" i="4"/>
  <c r="I6" i="4"/>
  <c r="G6" i="4"/>
  <c r="K5" i="4"/>
  <c r="G5" i="4"/>
  <c r="I5" i="4" s="1"/>
  <c r="K4" i="4"/>
  <c r="G4" i="4"/>
  <c r="I4" i="4" s="1"/>
  <c r="G3" i="4"/>
  <c r="I3" i="4" s="1"/>
  <c r="H308" i="6" l="1"/>
  <c r="I6" i="5"/>
</calcChain>
</file>

<file path=xl/sharedStrings.xml><?xml version="1.0" encoding="utf-8"?>
<sst xmlns="http://schemas.openxmlformats.org/spreadsheetml/2006/main" count="1804" uniqueCount="692">
  <si>
    <t>莱索托项目23457#TBM发运清单</t>
  </si>
  <si>
    <t>编号</t>
  </si>
  <si>
    <t>包装方式</t>
  </si>
  <si>
    <t>名称</t>
  </si>
  <si>
    <t>长（mm)</t>
  </si>
  <si>
    <t>宽(mm)</t>
  </si>
  <si>
    <t>高(mm)</t>
  </si>
  <si>
    <t>体积（m³）</t>
  </si>
  <si>
    <t>数量</t>
  </si>
  <si>
    <t>总体积（m³）</t>
  </si>
  <si>
    <t>净重（T)</t>
  </si>
  <si>
    <t>毛重（T)</t>
  </si>
  <si>
    <t>备注</t>
  </si>
  <si>
    <t>是否叠摞</t>
  </si>
  <si>
    <t>防水油布</t>
  </si>
  <si>
    <t>刀盘</t>
  </si>
  <si>
    <t>不含吊耳尺寸</t>
  </si>
  <si>
    <t>否</t>
  </si>
  <si>
    <t>前护盾（上）</t>
  </si>
  <si>
    <t>前护盾（下）</t>
  </si>
  <si>
    <t>主驱动</t>
  </si>
  <si>
    <t>铁制框架</t>
  </si>
  <si>
    <t>主驱动电机、减速机总成1</t>
  </si>
  <si>
    <t>主驱动电机、减速机总成2</t>
  </si>
  <si>
    <t>主驱动电机、减速机总成3</t>
  </si>
  <si>
    <t>主驱动电机、减速机总成4</t>
  </si>
  <si>
    <t>主驱动电机、减速机总成5</t>
  </si>
  <si>
    <t>主驱动电机、减速机总成6</t>
  </si>
  <si>
    <t>主驱动电机、减速机总成7</t>
  </si>
  <si>
    <t>主驱动电机、减速机总成8</t>
  </si>
  <si>
    <t>外伸缩盾</t>
  </si>
  <si>
    <t>不拆分，整体发</t>
  </si>
  <si>
    <t>内伸缩盾</t>
  </si>
  <si>
    <t>支撑盾（上）</t>
  </si>
  <si>
    <t>支撑盾（下）</t>
  </si>
  <si>
    <t>主推油缸1</t>
  </si>
  <si>
    <t>每件5根油缸</t>
  </si>
  <si>
    <t>主推油缸2</t>
  </si>
  <si>
    <t>辅推油缸1</t>
  </si>
  <si>
    <t>每件3根油缸</t>
  </si>
  <si>
    <t>辅推油缸2</t>
  </si>
  <si>
    <t>撑靴</t>
  </si>
  <si>
    <t>尾盾（上）</t>
  </si>
  <si>
    <t>尾盾（下）</t>
  </si>
  <si>
    <t>拼装机</t>
  </si>
  <si>
    <t>防扭梁</t>
  </si>
  <si>
    <t>H梁</t>
  </si>
  <si>
    <t>连接桥</t>
  </si>
  <si>
    <t>1号台车</t>
  </si>
  <si>
    <t>2号台车</t>
  </si>
  <si>
    <t>3号台车</t>
  </si>
  <si>
    <t>4号台车</t>
  </si>
  <si>
    <t>5号台车</t>
  </si>
  <si>
    <t>6号台车</t>
  </si>
  <si>
    <t>7号台车</t>
  </si>
  <si>
    <t>8号台车</t>
  </si>
  <si>
    <t>9号台车</t>
  </si>
  <si>
    <t>10号台车</t>
  </si>
  <si>
    <t>11号台车</t>
  </si>
  <si>
    <t>12号台车</t>
  </si>
  <si>
    <t>13号台车</t>
  </si>
  <si>
    <t>14号台车</t>
  </si>
  <si>
    <t>15号台车</t>
  </si>
  <si>
    <t>16号台车</t>
  </si>
  <si>
    <t>17号台车</t>
  </si>
  <si>
    <t>18号台车</t>
  </si>
  <si>
    <t>19号台车</t>
  </si>
  <si>
    <t>20号台车</t>
  </si>
  <si>
    <t>21号台车</t>
  </si>
  <si>
    <t>22号台车</t>
  </si>
  <si>
    <t>23号台车</t>
  </si>
  <si>
    <t>24号台车</t>
  </si>
  <si>
    <t>25号台车</t>
  </si>
  <si>
    <t>26号台车</t>
  </si>
  <si>
    <t>27号台车</t>
  </si>
  <si>
    <t>28号台车</t>
  </si>
  <si>
    <t>29号台车</t>
  </si>
  <si>
    <t>30号台车</t>
  </si>
  <si>
    <t>31号台车</t>
  </si>
  <si>
    <t>裸装</t>
  </si>
  <si>
    <t>错车平台32</t>
  </si>
  <si>
    <t>可叠放1-2层</t>
  </si>
  <si>
    <t>错车平台33</t>
  </si>
  <si>
    <t>错车平台34</t>
  </si>
  <si>
    <t>错车平台35</t>
  </si>
  <si>
    <t>错车平台36</t>
  </si>
  <si>
    <t>错车平台37</t>
  </si>
  <si>
    <t>错车平台38</t>
  </si>
  <si>
    <t>错车平台39</t>
  </si>
  <si>
    <t>错车平台40</t>
  </si>
  <si>
    <t>错车平台41</t>
  </si>
  <si>
    <t>错车平台42</t>
  </si>
  <si>
    <t>错车平台43</t>
  </si>
  <si>
    <t>错车平台44</t>
  </si>
  <si>
    <t>错车平台45前段</t>
  </si>
  <si>
    <t>可叠放</t>
  </si>
  <si>
    <t>错车平台45后段</t>
  </si>
  <si>
    <t>5号台车底层</t>
  </si>
  <si>
    <t>储风筒</t>
  </si>
  <si>
    <t>注浆台车前</t>
  </si>
  <si>
    <t>注浆台车后</t>
  </si>
  <si>
    <t>注浆台车平台1</t>
  </si>
  <si>
    <t>注浆台车平台2</t>
  </si>
  <si>
    <t>步进装置1</t>
  </si>
  <si>
    <t>步进装置2</t>
  </si>
  <si>
    <t>顶升机构</t>
  </si>
  <si>
    <t>铁托盘包装，共4件</t>
  </si>
  <si>
    <t>铁托盘</t>
  </si>
  <si>
    <t>超前钻机</t>
  </si>
  <si>
    <t>喂片机</t>
  </si>
  <si>
    <t>后配套皮带机1</t>
  </si>
  <si>
    <t>后配套皮带机2</t>
  </si>
  <si>
    <t>后配套皮带机3</t>
  </si>
  <si>
    <t>主机皮带机前段</t>
  </si>
  <si>
    <t>主机皮带机后段</t>
  </si>
  <si>
    <t>主机皮带机</t>
  </si>
  <si>
    <t>P43轨道</t>
  </si>
  <si>
    <t>共计56根</t>
  </si>
  <si>
    <t>干粉罐1</t>
  </si>
  <si>
    <t>干粉罐2</t>
  </si>
  <si>
    <t>牵引油缸</t>
  </si>
  <si>
    <t>每组2根油缸</t>
  </si>
  <si>
    <t>步进油缸</t>
  </si>
  <si>
    <t>扭矩油缸</t>
  </si>
  <si>
    <t>步进转向油缸</t>
  </si>
  <si>
    <t>注浆台车拖拉油缸</t>
  </si>
  <si>
    <t>环体阀组</t>
  </si>
  <si>
    <t>台车八字轮</t>
  </si>
  <si>
    <t>接渣斗（新）</t>
  </si>
  <si>
    <t>接渣斗（旧）</t>
  </si>
  <si>
    <t>接渣斗罩壳（旧）</t>
  </si>
  <si>
    <t>接渣斗油缸（旧）</t>
  </si>
  <si>
    <t>固定道岔1</t>
  </si>
  <si>
    <t>固定道岔2</t>
  </si>
  <si>
    <t>固定道岔3</t>
  </si>
  <si>
    <t>固定道岔4</t>
  </si>
  <si>
    <t>固定道岔5</t>
  </si>
  <si>
    <t>固定道岔6</t>
  </si>
  <si>
    <t>固定道岔7</t>
  </si>
  <si>
    <t>固定道岔8</t>
  </si>
  <si>
    <t>固定道岔9</t>
  </si>
  <si>
    <t>24根+自动灭火模块</t>
  </si>
  <si>
    <t>新增注浆台车</t>
  </si>
  <si>
    <t>23457#</t>
  </si>
  <si>
    <t>23458#</t>
  </si>
  <si>
    <t>临时车轮架</t>
  </si>
  <si>
    <t>风管1</t>
  </si>
  <si>
    <t>风管2</t>
  </si>
  <si>
    <t>风管3</t>
  </si>
  <si>
    <t>木箱</t>
  </si>
  <si>
    <t>风管配件1（木箱）</t>
  </si>
  <si>
    <t>风管配件2（木箱）</t>
  </si>
  <si>
    <t>风管配件3（木箱）</t>
  </si>
  <si>
    <t>风管配件4（木箱）</t>
  </si>
  <si>
    <t>自动灭火模块1（木箱）</t>
  </si>
  <si>
    <t>自动灭火模块2（木箱）</t>
  </si>
  <si>
    <t>自动灭火模块3（木箱）</t>
  </si>
  <si>
    <t>自动灭火模块4（木箱）</t>
  </si>
  <si>
    <t>水缆卷筒软管（木箱）</t>
  </si>
  <si>
    <t>皮带1（木箱）</t>
  </si>
  <si>
    <t>皮带2（木箱）</t>
  </si>
  <si>
    <t>皮带3（535米）</t>
  </si>
  <si>
    <t>1卷</t>
  </si>
  <si>
    <t>皮带4（535米）</t>
  </si>
  <si>
    <t>皮带5（535米）</t>
  </si>
  <si>
    <t>2卷</t>
  </si>
  <si>
    <t>步进液压站（木箱）</t>
  </si>
  <si>
    <t>径向钻机（木箱）</t>
  </si>
  <si>
    <t>真空吸盘（木箱）</t>
  </si>
  <si>
    <t>木制电缆盘</t>
  </si>
  <si>
    <t>电缆（电缆盘）1</t>
  </si>
  <si>
    <t>电缆（电缆盘）2</t>
  </si>
  <si>
    <t>电缆（电缆盘）3</t>
  </si>
  <si>
    <t>电缆（电缆盘）4</t>
  </si>
  <si>
    <t>电缆（电缆盘）5</t>
  </si>
  <si>
    <t>电缆（电缆盘）6</t>
  </si>
  <si>
    <t>电缆（电缆盘）7</t>
  </si>
  <si>
    <t>电缆（电缆盘）8</t>
  </si>
  <si>
    <t>电缆（电缆盘）9</t>
  </si>
  <si>
    <t>电缆（电缆盘）10</t>
  </si>
  <si>
    <t>电缆（电缆盘）11</t>
  </si>
  <si>
    <t>电缆（电缆盘）12</t>
  </si>
  <si>
    <t>电缆（电缆盘）13</t>
  </si>
  <si>
    <t>电缆（电缆盘）14</t>
  </si>
  <si>
    <t>电缆（电缆盘）15</t>
  </si>
  <si>
    <t>电缆（电缆盘）16</t>
  </si>
  <si>
    <t>电缆（电缆盘）17</t>
  </si>
  <si>
    <t>电缆（电缆盘）18</t>
  </si>
  <si>
    <t>电缆（电缆盘）19</t>
  </si>
  <si>
    <t>电缆（电缆盘）20</t>
  </si>
  <si>
    <t>电缆（电缆盘）21</t>
  </si>
  <si>
    <t>电缆（电缆盘）22</t>
  </si>
  <si>
    <t>电缆（电缆盘）23</t>
  </si>
  <si>
    <t>电缆（电缆盘）24</t>
  </si>
  <si>
    <t>电缆（电缆盘）25</t>
  </si>
  <si>
    <t>电气配件木箱1</t>
  </si>
  <si>
    <t>木箱叠放建议不要超过2层，重量较轻的木箱建议放在上层</t>
  </si>
  <si>
    <t>电气配件木箱2</t>
  </si>
  <si>
    <t>电气配件木箱3</t>
  </si>
  <si>
    <t>电气配件木箱4</t>
  </si>
  <si>
    <t>电气配件木箱5</t>
  </si>
  <si>
    <t>电气配件木箱6</t>
  </si>
  <si>
    <t>电气配件木箱7</t>
  </si>
  <si>
    <t>电气配件木箱8</t>
  </si>
  <si>
    <t>电气配件木箱9</t>
  </si>
  <si>
    <t>电气配件木箱10</t>
  </si>
  <si>
    <t>电气配件木箱11</t>
  </si>
  <si>
    <t>电气配件木箱12</t>
  </si>
  <si>
    <t>电气配件木箱13</t>
  </si>
  <si>
    <t>电气配件木箱14</t>
  </si>
  <si>
    <t>机械配件木箱1</t>
  </si>
  <si>
    <t>机械配件木箱2</t>
  </si>
  <si>
    <t>机械配件木箱3</t>
  </si>
  <si>
    <t>机械配件木箱4</t>
  </si>
  <si>
    <t>机械配件木箱5</t>
  </si>
  <si>
    <t>机械配件木箱6</t>
  </si>
  <si>
    <t>机械配件木箱7</t>
  </si>
  <si>
    <t>机械配件木箱8</t>
  </si>
  <si>
    <t>机械配件木箱9</t>
  </si>
  <si>
    <t>机械配件木箱10</t>
  </si>
  <si>
    <t>机械配件木箱11</t>
  </si>
  <si>
    <t>机械配件木箱12</t>
  </si>
  <si>
    <t>机械配件木箱13</t>
  </si>
  <si>
    <t>机械配件木箱14</t>
  </si>
  <si>
    <t>机械配件木箱15</t>
  </si>
  <si>
    <t>机械配件木箱16</t>
  </si>
  <si>
    <t>机械配件木箱17</t>
  </si>
  <si>
    <t>机械配件木箱18</t>
  </si>
  <si>
    <t>机械配件木箱19</t>
  </si>
  <si>
    <t>机械配件木箱20</t>
  </si>
  <si>
    <t>机械配件木箱21</t>
  </si>
  <si>
    <t>机械配件木箱22</t>
  </si>
  <si>
    <t>机械配件木箱23</t>
  </si>
  <si>
    <t>458备件</t>
  </si>
  <si>
    <t>机械配件木箱24</t>
  </si>
  <si>
    <t>5公里注浆备件</t>
  </si>
  <si>
    <t>机械配件木箱25</t>
  </si>
  <si>
    <t>临时车轮</t>
  </si>
  <si>
    <t>机械配件木箱26</t>
  </si>
  <si>
    <t>液压配件木箱1</t>
  </si>
  <si>
    <t>液压配件木箱2</t>
  </si>
  <si>
    <t>液压配件木箱3</t>
  </si>
  <si>
    <t>液压配件木箱4</t>
  </si>
  <si>
    <t>液压配件木箱5</t>
  </si>
  <si>
    <t>液压备件木箱6</t>
  </si>
  <si>
    <t>液压备件木箱7</t>
  </si>
  <si>
    <t>液压备件木箱8</t>
  </si>
  <si>
    <t>液压配件木箱9</t>
  </si>
  <si>
    <t>液压配件木箱10</t>
  </si>
  <si>
    <t>液压配件木箱11</t>
  </si>
  <si>
    <t>液压备件木箱12</t>
  </si>
  <si>
    <t>液压备件木箱13</t>
  </si>
  <si>
    <t>液压备件木箱14</t>
  </si>
  <si>
    <t>液压备件木箱15</t>
  </si>
  <si>
    <t>液压配件木箱16</t>
  </si>
  <si>
    <t>液压配件木箱17</t>
  </si>
  <si>
    <t>液压配件木箱18</t>
  </si>
  <si>
    <t>458#液压备件1（木箱）</t>
  </si>
  <si>
    <t>458#液压备件2（木箱）</t>
  </si>
  <si>
    <t>458#液压备件3（木箱）</t>
  </si>
  <si>
    <t>458#液压备件4（木箱）</t>
  </si>
  <si>
    <t>458#液压备件5（木箱）</t>
  </si>
  <si>
    <t>458#液压备件6（木箱）</t>
  </si>
  <si>
    <t>458#液压备件7（木箱）</t>
  </si>
  <si>
    <t>458#备品备件1（木箱）</t>
  </si>
  <si>
    <t>458#备品备件2（木箱）</t>
  </si>
  <si>
    <t>458#备品备件3（木箱）</t>
  </si>
  <si>
    <t>458#备品备件4（木箱）</t>
  </si>
  <si>
    <t>458#备品备件5（木箱）</t>
  </si>
  <si>
    <t>458#备品备件6（木箱）</t>
  </si>
  <si>
    <t>458#备品备件7（木箱）</t>
  </si>
  <si>
    <t>458#备品备件8（木箱）</t>
  </si>
  <si>
    <t>458#备品备件9（木箱）</t>
  </si>
  <si>
    <t>458#备品备件10（木箱）</t>
  </si>
  <si>
    <t>458#备品备件11（木箱）</t>
  </si>
  <si>
    <t>托盘</t>
  </si>
  <si>
    <t>458#备品备件12（托盘）</t>
  </si>
  <si>
    <t>驱动滚筒</t>
  </si>
  <si>
    <t>458#备品备件13（木箱）</t>
  </si>
  <si>
    <t>水泵</t>
  </si>
  <si>
    <t>458#备品备件14（木箱）</t>
  </si>
  <si>
    <t>458#备品备件15（木箱）</t>
  </si>
  <si>
    <t>458#备品备件16（木箱）</t>
  </si>
  <si>
    <t>458#备品备件17（木箱）</t>
  </si>
  <si>
    <t>458#备品备件18（木箱）</t>
  </si>
  <si>
    <t>盾尾油脂泵</t>
  </si>
  <si>
    <t>458#备品备件19（木箱）</t>
  </si>
  <si>
    <t>补脂泵</t>
  </si>
  <si>
    <t>458#备品备件20（木箱）</t>
  </si>
  <si>
    <t>减速机</t>
  </si>
  <si>
    <t>458#备品备件21</t>
  </si>
  <si>
    <t>钻杆，建议装集装箱</t>
  </si>
  <si>
    <t>458#备品备件22</t>
  </si>
  <si>
    <t>458#备品备件23</t>
  </si>
  <si>
    <t>458#备品备件24</t>
  </si>
  <si>
    <t>458#备品备件25</t>
  </si>
  <si>
    <t>458#备品备件26</t>
  </si>
  <si>
    <t>458#备品备件27（木箱）</t>
  </si>
  <si>
    <t>钻机配件</t>
  </si>
  <si>
    <t>458#备品备件28（木箱）</t>
  </si>
  <si>
    <t>458#备品备件29（木箱）</t>
  </si>
  <si>
    <t>458#耐磨板配件（托盘）</t>
  </si>
  <si>
    <t>桶装</t>
  </si>
  <si>
    <t>泡沫原液</t>
  </si>
  <si>
    <t>刀具配件1</t>
  </si>
  <si>
    <t>刀具配件2</t>
  </si>
  <si>
    <t>刀具配件3</t>
  </si>
  <si>
    <t>刀具配件4</t>
  </si>
  <si>
    <t>刀具配件5</t>
  </si>
  <si>
    <t>刀具配件6</t>
  </si>
  <si>
    <t>刀具配件7</t>
  </si>
  <si>
    <t>刀具配件8</t>
  </si>
  <si>
    <t>刀具配件9</t>
  </si>
  <si>
    <t>刀具配件10</t>
  </si>
  <si>
    <t>刀具配件11</t>
  </si>
  <si>
    <t>刀具配件12</t>
  </si>
  <si>
    <t>刀具配件13</t>
  </si>
  <si>
    <t>刀具配件14</t>
  </si>
  <si>
    <t>刀具配件15</t>
  </si>
  <si>
    <t>刀具配件16</t>
  </si>
  <si>
    <t>刀具配件17</t>
  </si>
  <si>
    <t>刀具配件18</t>
  </si>
  <si>
    <t>刀具配件19</t>
  </si>
  <si>
    <t>刀具配件20</t>
  </si>
  <si>
    <t>刀具配件21</t>
  </si>
  <si>
    <t>刀具配件22</t>
  </si>
  <si>
    <t>刀具配件23</t>
  </si>
  <si>
    <t>刀具配件24</t>
  </si>
  <si>
    <t>刀具配件25</t>
  </si>
  <si>
    <t>刀具配件26</t>
  </si>
  <si>
    <t>刀具配件27</t>
  </si>
  <si>
    <t>刀具配件28</t>
  </si>
  <si>
    <t>刀具配件29</t>
  </si>
  <si>
    <t>刀具配件30</t>
  </si>
  <si>
    <t>刀具配件31</t>
  </si>
  <si>
    <t>集装箱</t>
  </si>
  <si>
    <t>刀具维修集装箱（40尺）</t>
  </si>
  <si>
    <t>液压油（S1 M46)</t>
  </si>
  <si>
    <t>齿轮油(S2G 320)</t>
  </si>
  <si>
    <t>齿轮油(S4 GX320)</t>
  </si>
  <si>
    <t>润滑脂（S2 V220-2 ）</t>
  </si>
  <si>
    <t>盾尾密封油脂（WR89)</t>
  </si>
  <si>
    <t>盾尾密封油脂（WR90)</t>
  </si>
  <si>
    <t>合计</t>
  </si>
  <si>
    <t>23457风管发运清单</t>
  </si>
  <si>
    <t>1套</t>
  </si>
  <si>
    <t>是</t>
  </si>
  <si>
    <t>458风管数量、包装方式与457相同</t>
  </si>
  <si>
    <t>备注：上述清单为预估清单，具体以实际发运为准！</t>
  </si>
  <si>
    <t>Serial number</t>
  </si>
  <si>
    <t>Describtion</t>
  </si>
  <si>
    <t>longth（mm)</t>
  </si>
  <si>
    <t>wudth(mm)</t>
  </si>
  <si>
    <t>height(mm)</t>
  </si>
  <si>
    <t>volume（m³）</t>
  </si>
  <si>
    <t>No</t>
  </si>
  <si>
    <t>Total volume（m³）</t>
  </si>
  <si>
    <t>Net weight（T)</t>
  </si>
  <si>
    <t>Gross weight（T)</t>
  </si>
  <si>
    <t>Cutter head</t>
  </si>
  <si>
    <t>Front shield（up）</t>
  </si>
  <si>
    <t>Front shield（down）</t>
  </si>
  <si>
    <t>5</t>
  </si>
  <si>
    <t>Main drive motor, reducer assembly1</t>
  </si>
  <si>
    <t>6</t>
  </si>
  <si>
    <t>Main drive motor, reducer assembly2</t>
  </si>
  <si>
    <t>7</t>
  </si>
  <si>
    <t>Main drive motor, reducer assembly3</t>
  </si>
  <si>
    <t>8</t>
  </si>
  <si>
    <t>Main drive motor, reducer assembly4</t>
  </si>
  <si>
    <t>9</t>
  </si>
  <si>
    <t>Main drive motor, reducer assembly5</t>
  </si>
  <si>
    <t>10</t>
  </si>
  <si>
    <t>Main drive motor, reducer assembly6</t>
  </si>
  <si>
    <t>11</t>
  </si>
  <si>
    <t>Main drive motor, reducer assembly7</t>
  </si>
  <si>
    <t>12</t>
  </si>
  <si>
    <t>Main drive motor, reducer assembly8</t>
  </si>
  <si>
    <t>Outer telescopic shield</t>
  </si>
  <si>
    <t>Internal telescopic shield</t>
  </si>
  <si>
    <t>Support shield (top)</t>
  </si>
  <si>
    <t>Support shield (bottom)</t>
  </si>
  <si>
    <t>Main push cylinder1</t>
  </si>
  <si>
    <t>Main push cylinder2</t>
  </si>
  <si>
    <t>Auxiliary push cylinder</t>
  </si>
  <si>
    <t>thrust shoes</t>
  </si>
  <si>
    <t>Tail shield (top)</t>
  </si>
  <si>
    <t>Tail shield (bottom)</t>
  </si>
  <si>
    <t>Assembly machine</t>
  </si>
  <si>
    <t>Torsion beam</t>
  </si>
  <si>
    <t>H-beam</t>
  </si>
  <si>
    <t>Link bridge</t>
  </si>
  <si>
    <t>Air receiver</t>
  </si>
  <si>
    <t>Jacking mechanism</t>
  </si>
  <si>
    <t>Stepping cylinder</t>
  </si>
  <si>
    <t>Torque cylinder</t>
  </si>
  <si>
    <t>Cable (cable reel)1</t>
  </si>
  <si>
    <t>Cable (cable reel)2</t>
  </si>
  <si>
    <t>Cable (cable reel)3</t>
  </si>
  <si>
    <t>Cable (cable reel)4</t>
  </si>
  <si>
    <t>Cable (cable reel)5</t>
  </si>
  <si>
    <t>Cable (cable reel)6</t>
  </si>
  <si>
    <t>Cable (cable reel)7</t>
  </si>
  <si>
    <t>Cable (cable reel)8</t>
  </si>
  <si>
    <t>Cable (cable reel)9</t>
  </si>
  <si>
    <t>Cable (cable reel)10</t>
  </si>
  <si>
    <t>Cable (cable reel)11</t>
  </si>
  <si>
    <t>Cable (cable reel)12</t>
  </si>
  <si>
    <t>Cable (cable reel)13</t>
  </si>
  <si>
    <t>Cable (cable reel)14</t>
  </si>
  <si>
    <t>Cable (cable reel)15</t>
  </si>
  <si>
    <t>Cable (cable reel)16</t>
  </si>
  <si>
    <t>Cable (cable reel)17</t>
  </si>
  <si>
    <t>Cable (cable reel)18</t>
  </si>
  <si>
    <t>Cable (cable reel)19</t>
  </si>
  <si>
    <t>Fixed turnout1</t>
  </si>
  <si>
    <t>Fixed turnout2</t>
  </si>
  <si>
    <t>Fixed turnout3</t>
  </si>
  <si>
    <t>Fixed turnout4</t>
  </si>
  <si>
    <t>Fixed turnout5</t>
  </si>
  <si>
    <t>Fixed turnout6</t>
  </si>
  <si>
    <t>Fixed turnout7</t>
  </si>
  <si>
    <t>Fixed turnout8</t>
  </si>
  <si>
    <t>Fixed turnout9</t>
  </si>
  <si>
    <t>Grouting platform 1</t>
    <phoneticPr fontId="5" type="noConversion"/>
  </si>
  <si>
    <t>Grouting platform 2</t>
    <phoneticPr fontId="5" type="noConversion"/>
  </si>
  <si>
    <t>Stepping device 1</t>
    <phoneticPr fontId="5" type="noConversion"/>
  </si>
  <si>
    <t>Stepping device 2</t>
    <phoneticPr fontId="5" type="noConversion"/>
  </si>
  <si>
    <t>Rear grouting trolley</t>
    <phoneticPr fontId="5" type="noConversion"/>
  </si>
  <si>
    <t>Front grouting trolley</t>
    <phoneticPr fontId="5" type="noConversion"/>
  </si>
  <si>
    <t>Probe hole drilling rig</t>
    <phoneticPr fontId="5" type="noConversion"/>
  </si>
  <si>
    <t>Segment feeder</t>
    <phoneticPr fontId="5" type="noConversion"/>
  </si>
  <si>
    <t>No.5 trolley Ground floor</t>
    <phoneticPr fontId="5" type="noConversion"/>
  </si>
  <si>
    <t>Belt conveyor host</t>
    <phoneticPr fontId="5" type="noConversion"/>
  </si>
  <si>
    <t>Main belt conveyor rear section</t>
    <phoneticPr fontId="5" type="noConversion"/>
  </si>
  <si>
    <t>Main belt conveyor front section</t>
    <phoneticPr fontId="5" type="noConversion"/>
  </si>
  <si>
    <t>Backup belt conveyor 2</t>
    <phoneticPr fontId="5" type="noConversion"/>
  </si>
  <si>
    <t>Backup belt conveyor 1</t>
    <phoneticPr fontId="5" type="noConversion"/>
  </si>
  <si>
    <t>Backup belt conveyor 3</t>
    <phoneticPr fontId="5" type="noConversion"/>
  </si>
  <si>
    <t>P43 Track Rail</t>
    <phoneticPr fontId="5" type="noConversion"/>
  </si>
  <si>
    <t>Powder tank 1</t>
    <phoneticPr fontId="5" type="noConversion"/>
  </si>
  <si>
    <t>Powder tank 2</t>
    <phoneticPr fontId="5" type="noConversion"/>
  </si>
  <si>
    <t>Hitch cylinder</t>
    <phoneticPr fontId="5" type="noConversion"/>
  </si>
  <si>
    <t>Stepping turning cylinder</t>
    <phoneticPr fontId="5" type="noConversion"/>
  </si>
  <si>
    <t>Towing cylinder of grouting trolley</t>
    <phoneticPr fontId="5" type="noConversion"/>
  </si>
  <si>
    <t>Anti-g valve assambly</t>
    <phoneticPr fontId="5" type="noConversion"/>
  </si>
  <si>
    <t>Trolley with toe-out wheels</t>
    <phoneticPr fontId="5" type="noConversion"/>
  </si>
  <si>
    <t>Slag collecting bucket</t>
    <phoneticPr fontId="5" type="noConversion"/>
  </si>
  <si>
    <t>Cover of Slag collecting bucket</t>
    <phoneticPr fontId="5" type="noConversion"/>
  </si>
  <si>
    <t>Cylinder of Slag collecting bucket</t>
    <phoneticPr fontId="5" type="noConversion"/>
  </si>
  <si>
    <t>Gouting trolley</t>
    <phoneticPr fontId="5" type="noConversion"/>
  </si>
  <si>
    <t>temporary wheel support</t>
    <phoneticPr fontId="5" type="noConversion"/>
  </si>
  <si>
    <t>Air duct 1</t>
    <phoneticPr fontId="5" type="noConversion"/>
  </si>
  <si>
    <t>Air duct 2</t>
  </si>
  <si>
    <t>Air duct 3</t>
  </si>
  <si>
    <t>Parts of air duct (wooden box 1)</t>
    <phoneticPr fontId="5" type="noConversion"/>
  </si>
  <si>
    <t>Parts of air duct (wooden box 2)</t>
  </si>
  <si>
    <t>Parts of air duct (wooden box 3)</t>
  </si>
  <si>
    <t>Parts of air duct (wooden box 4)</t>
  </si>
  <si>
    <t>Parts of air duct (wooden box 4)</t>
    <phoneticPr fontId="5" type="noConversion"/>
  </si>
  <si>
    <t>Automatic fire extinguishing system 1(wooden box)</t>
    <phoneticPr fontId="5" type="noConversion"/>
  </si>
  <si>
    <t>Automatic fire extinguishing system 2(wooden box)</t>
  </si>
  <si>
    <t>Automatic fire extinguishing system 3(wooden box)</t>
  </si>
  <si>
    <t>Automatic fire extinguishing system 4(wooden box)</t>
  </si>
  <si>
    <t>hose reel(wooden box)</t>
    <phoneticPr fontId="5" type="noConversion"/>
  </si>
  <si>
    <t>Belt(wooden box)</t>
    <phoneticPr fontId="5" type="noConversion"/>
  </si>
  <si>
    <t>Belt(Iron frame)</t>
    <phoneticPr fontId="5" type="noConversion"/>
  </si>
  <si>
    <t>Stepping hydraulic station(wooden box)</t>
    <phoneticPr fontId="5" type="noConversion"/>
  </si>
  <si>
    <t>Radial drilling rig(Iron pallet and wooden box)</t>
    <phoneticPr fontId="5" type="noConversion"/>
  </si>
  <si>
    <t>Vacuum sucker(wooden box)</t>
    <phoneticPr fontId="5" type="noConversion"/>
  </si>
  <si>
    <t>Cable (cable reel)20</t>
  </si>
  <si>
    <t>Cable (cable reel)21</t>
  </si>
  <si>
    <t>Cable (cable reel)22</t>
  </si>
  <si>
    <t>Cable (cable reel)23</t>
  </si>
  <si>
    <t>Cable (cable reel)24</t>
  </si>
  <si>
    <t>Cable (cable reel)25</t>
  </si>
  <si>
    <t>Electrical accessories (wooden box) 1</t>
    <phoneticPr fontId="5" type="noConversion"/>
  </si>
  <si>
    <t>Electrical accessories (wooden box) 2</t>
  </si>
  <si>
    <t>Electrical accessories (wooden box) 3</t>
  </si>
  <si>
    <t>Electrical accessories (wooden box) 4</t>
  </si>
  <si>
    <t>Electrical accessories (wooden box) 5</t>
  </si>
  <si>
    <t>Electrical accessories (wooden box) 6</t>
  </si>
  <si>
    <t>Electrical accessories (wooden box) 7</t>
  </si>
  <si>
    <t>Electrical accessories (wooden box) 8</t>
  </si>
  <si>
    <t>Electrical accessories (wooden box) 9</t>
  </si>
  <si>
    <t>Electrical accessories (wooden box) 10</t>
  </si>
  <si>
    <t>Electrical accessories (wooden box) 11</t>
  </si>
  <si>
    <t>Electrical accessories (wooden box) 12</t>
  </si>
  <si>
    <t>Electrical accessories (wooden box) 13</t>
  </si>
  <si>
    <t>Electrical accessories (wooden box) 14</t>
  </si>
  <si>
    <t>Mechanical accessories(wooden box) 1</t>
    <phoneticPr fontId="5" type="noConversion"/>
  </si>
  <si>
    <t>Mechanical accessories(wooden box) 2</t>
  </si>
  <si>
    <t>Mechanical accessories(wooden box) 3</t>
  </si>
  <si>
    <t>Mechanical accessories(wooden box) 4</t>
  </si>
  <si>
    <t>Mechanical accessories(wooden box) 5</t>
  </si>
  <si>
    <t>Mechanical accessories(wooden box) 6</t>
  </si>
  <si>
    <t>Mechanical accessories(wooden box) 7</t>
  </si>
  <si>
    <t>Mechanical accessories(wooden box) 8</t>
  </si>
  <si>
    <t>Mechanical accessories(wooden box) 9</t>
  </si>
  <si>
    <t>Mechanical accessories(wooden box) 10</t>
  </si>
  <si>
    <t>Mechanical accessories(wooden box) 11</t>
  </si>
  <si>
    <t>Mechanical accessories(wooden box) 12</t>
  </si>
  <si>
    <t>Mechanical accessories(wooden box) 13</t>
  </si>
  <si>
    <t>Mechanical accessories(wooden box) 14</t>
  </si>
  <si>
    <t>Mechanical accessories(wooden box) 15</t>
  </si>
  <si>
    <t>Mechanical accessories(wooden box) 16</t>
  </si>
  <si>
    <t>Mechanical accessories(wooden box) 17</t>
  </si>
  <si>
    <t>Mechanical accessories(wooden box) 18</t>
  </si>
  <si>
    <t>Mechanical accessories(wooden box) 19</t>
  </si>
  <si>
    <t>Mechanical accessories(wooden box) 20</t>
  </si>
  <si>
    <t>Mechanical accessories(wooden box) 21</t>
  </si>
  <si>
    <t>Mechanical accessories(wooden box) 22</t>
  </si>
  <si>
    <t>Mechanical accessories(wooden box) 23</t>
  </si>
  <si>
    <t>Mechanical accessories(wooden box) 24</t>
  </si>
  <si>
    <t>Mechanical accessories(wooden box) 25</t>
  </si>
  <si>
    <t>Mechanical accessories(wooden box) 26</t>
  </si>
  <si>
    <t>Hydraulic accessories(wooden box) 1</t>
    <phoneticPr fontId="5" type="noConversion"/>
  </si>
  <si>
    <t>Hydraulic accessories(wooden box) 2</t>
  </si>
  <si>
    <t>Hydraulic accessories(wooden box) 3</t>
  </si>
  <si>
    <t>Hydraulic accessories(wooden box) 4</t>
  </si>
  <si>
    <t>Hydraulic accessories(wooden box) 5</t>
  </si>
  <si>
    <t>Hydraulic accessories(wooden box) 6</t>
  </si>
  <si>
    <t>Hydraulic accessories(wooden box) 7</t>
  </si>
  <si>
    <t>Hydraulic accessories(wooden box) 8</t>
  </si>
  <si>
    <t>Hydraulic accessories(wooden box) 9</t>
  </si>
  <si>
    <t>Hydraulic accessories(wooden box) 10</t>
  </si>
  <si>
    <t>Hydraulic accessories(wooden box) 11</t>
  </si>
  <si>
    <t>Hydraulic accessories(wooden box) 12</t>
  </si>
  <si>
    <t>Hydraulic accessories(wooden box) 13</t>
  </si>
  <si>
    <t>Hydraulic accessories(wooden box) 14</t>
  </si>
  <si>
    <t>Hydraulic accessories(wooden box) 15</t>
  </si>
  <si>
    <t>Hydraulic accessories(wooden box) 16</t>
  </si>
  <si>
    <t>Hydraulic accessories(wooden box) 17</t>
  </si>
  <si>
    <t>Hydraulic accessories(wooden box) 18</t>
  </si>
  <si>
    <t>Backup hydraulic parts(wooden box) 1</t>
    <phoneticPr fontId="5" type="noConversion"/>
  </si>
  <si>
    <t>Backup hydraulic parts(wooden box) 2</t>
  </si>
  <si>
    <t>Backup hydraulic parts(wooden box) 3</t>
  </si>
  <si>
    <t>Backup hydraulic parts(wooden box) 4</t>
  </si>
  <si>
    <t>Backup hydraulic parts(wooden box) 5</t>
  </si>
  <si>
    <t>Backup hydraulic parts(wooden box) 6</t>
  </si>
  <si>
    <t>Backup hydraulic parts(wooden box) 7</t>
  </si>
  <si>
    <t>Spare parts(wooden box) 1</t>
    <phoneticPr fontId="5" type="noConversion"/>
  </si>
  <si>
    <t>Spare parts(wooden box) 2</t>
  </si>
  <si>
    <t>Spare parts(wooden box) 3</t>
  </si>
  <si>
    <t>Spare parts(wooden box) 4</t>
  </si>
  <si>
    <t>Spare parts(wooden box) 5</t>
  </si>
  <si>
    <t>Spare parts(wooden box) 6</t>
  </si>
  <si>
    <t>Spare parts(wooden box) 7</t>
  </si>
  <si>
    <t>Spare parts(wooden box) 8</t>
  </si>
  <si>
    <t>Spare parts(wooden box) 9</t>
  </si>
  <si>
    <t>Spare parts(wooden box) 10</t>
  </si>
  <si>
    <t>Spare parts(wooden box) 11</t>
  </si>
  <si>
    <t>Spare parts(wooden box) 12</t>
  </si>
  <si>
    <t>Spare parts(wooden box) 13</t>
  </si>
  <si>
    <t>Spare parts(wooden box) 14</t>
  </si>
  <si>
    <t>Spare parts(wooden box) 15</t>
  </si>
  <si>
    <t>Spare parts(wooden box) 16</t>
  </si>
  <si>
    <t>Spare parts(wooden box) 17</t>
  </si>
  <si>
    <t>Spare parts(wooden box) 18</t>
  </si>
  <si>
    <t>Spare parts(wooden box) 19</t>
  </si>
  <si>
    <t>Spare parts(wooden box) 20</t>
    <phoneticPr fontId="5" type="noConversion"/>
  </si>
  <si>
    <t>Spare parts 21</t>
    <phoneticPr fontId="5" type="noConversion"/>
  </si>
  <si>
    <t>Spare parts 22</t>
  </si>
  <si>
    <t>Spare parts 23</t>
  </si>
  <si>
    <t>Spare parts 24</t>
  </si>
  <si>
    <t>Spare parts 25</t>
  </si>
  <si>
    <t>Spare parts 26</t>
  </si>
  <si>
    <t>drill rod</t>
    <phoneticPr fontId="5" type="noConversion"/>
  </si>
  <si>
    <t>Spare parts(wooden box) 27</t>
    <phoneticPr fontId="5" type="noConversion"/>
  </si>
  <si>
    <t>Spare parts(wooden box) 28</t>
  </si>
  <si>
    <t>Spare parts(wooden box) 29</t>
  </si>
  <si>
    <t>Wear plate parts(wooden pallet)</t>
    <phoneticPr fontId="5" type="noConversion"/>
  </si>
  <si>
    <t>foam concentrate</t>
    <phoneticPr fontId="5" type="noConversion"/>
  </si>
  <si>
    <t>buckets</t>
    <phoneticPr fontId="5" type="noConversion"/>
  </si>
  <si>
    <t>Parts of cutter (wooden box)1</t>
    <phoneticPr fontId="5" type="noConversion"/>
  </si>
  <si>
    <t>Parts of cutter (wooden box)3</t>
  </si>
  <si>
    <t>Parts of cutter (wooden box)4</t>
  </si>
  <si>
    <t>Parts of cutter (wooden box)9</t>
  </si>
  <si>
    <t>Parts of cutter (wooden box)12</t>
  </si>
  <si>
    <t>Parts of cutter (wooden box)13</t>
  </si>
  <si>
    <t>Parts of cutter (wooden box)14</t>
  </si>
  <si>
    <t>Parts of cutter (wooden box)15</t>
  </si>
  <si>
    <t>Parts of cutter (wooden box)16</t>
  </si>
  <si>
    <t>Parts of cutter (wooden box)17</t>
  </si>
  <si>
    <t>Parts of cutter (wooden box)18</t>
  </si>
  <si>
    <t>Parts of cutter (wooden box)19</t>
  </si>
  <si>
    <t>Parts of cutter (wooden box)20</t>
  </si>
  <si>
    <t>Parts of cutter (wooden box)21</t>
  </si>
  <si>
    <t>Parts of cutter (wooden box)22</t>
  </si>
  <si>
    <t>Parts of cutter (wooden box)23</t>
  </si>
  <si>
    <t>Parts of cutter (wooden box)24</t>
  </si>
  <si>
    <t>Parts of cutter (wooden box)25</t>
  </si>
  <si>
    <t>Parts of cutter (wooden box)26</t>
  </si>
  <si>
    <t>Parts of cutter (wooden box)27</t>
  </si>
  <si>
    <t>Parts of cutter (wooden box)28</t>
  </si>
  <si>
    <t>Parts of cutter (wooden box)29</t>
  </si>
  <si>
    <t>Parts of cutter (wooden box)30</t>
  </si>
  <si>
    <t>Parts of cutter (wooden box)31</t>
  </si>
  <si>
    <t>Parts of cutter (bucket)10</t>
    <phoneticPr fontId="5" type="noConversion"/>
  </si>
  <si>
    <t>Parts of cutter (bucket)11</t>
  </si>
  <si>
    <t>Parts of cutter (wooden pallet)5</t>
    <phoneticPr fontId="5" type="noConversion"/>
  </si>
  <si>
    <t>Parts of cutter (wooden pallet)6</t>
  </si>
  <si>
    <t>Parts of cutter (wooden pallet)7</t>
  </si>
  <si>
    <t>Parts of cutter (wooden pallet)8</t>
  </si>
  <si>
    <t>Parts of cutter (wooden pallet)2</t>
    <phoneticPr fontId="5" type="noConversion"/>
  </si>
  <si>
    <t>Container of cutter maintenance</t>
    <phoneticPr fontId="5" type="noConversion"/>
  </si>
  <si>
    <t>Hydraulic oil（S1 M46)</t>
    <phoneticPr fontId="5" type="noConversion"/>
  </si>
  <si>
    <t>Gear oil(S2G 320)</t>
    <phoneticPr fontId="5" type="noConversion"/>
  </si>
  <si>
    <t>Gear oil(S4 GX320)</t>
    <phoneticPr fontId="5" type="noConversion"/>
  </si>
  <si>
    <t>Grease（S2 V220-2 ）</t>
    <phoneticPr fontId="5" type="noConversion"/>
  </si>
  <si>
    <t>Sealing oil（WR89)</t>
    <phoneticPr fontId="5" type="noConversion"/>
  </si>
  <si>
    <t>Sealing oil（WR90)</t>
    <phoneticPr fontId="5" type="noConversion"/>
  </si>
  <si>
    <t>Total</t>
    <phoneticPr fontId="5" type="noConversion"/>
  </si>
  <si>
    <t>Packing list</t>
    <phoneticPr fontId="5" type="noConversion"/>
  </si>
  <si>
    <t>Iron frame</t>
    <phoneticPr fontId="5" type="noConversion"/>
  </si>
  <si>
    <t>Iron pallet</t>
    <phoneticPr fontId="5" type="noConversion"/>
  </si>
  <si>
    <t>Mark up</t>
    <phoneticPr fontId="5" type="noConversion"/>
  </si>
  <si>
    <t>no</t>
    <phoneticPr fontId="5" type="noConversion"/>
  </si>
  <si>
    <t>yes</t>
    <phoneticPr fontId="5" type="noConversion"/>
  </si>
  <si>
    <t>yes\2 layer</t>
  </si>
  <si>
    <t>Main drive</t>
    <phoneticPr fontId="5" type="noConversion"/>
  </si>
  <si>
    <t>No.1 trolley</t>
    <phoneticPr fontId="5" type="noConversion"/>
  </si>
  <si>
    <t>No.2 trolley</t>
  </si>
  <si>
    <t>No.3 trolley</t>
  </si>
  <si>
    <t>No.4 trolley</t>
  </si>
  <si>
    <t>No.5 trolley</t>
  </si>
  <si>
    <t>No.6 trolley</t>
  </si>
  <si>
    <t>No.7 trolley</t>
  </si>
  <si>
    <t>No.8 trolley</t>
  </si>
  <si>
    <t>No.9 trolley</t>
  </si>
  <si>
    <t>No.10 trolley</t>
  </si>
  <si>
    <t>No.11 trolley</t>
  </si>
  <si>
    <t>No.12 trolley</t>
  </si>
  <si>
    <t>No.13 trolley</t>
  </si>
  <si>
    <t>No.14 trolley</t>
  </si>
  <si>
    <t>No.15 trolley</t>
  </si>
  <si>
    <t>No.16 trolley</t>
  </si>
  <si>
    <t>No.17 trolley</t>
  </si>
  <si>
    <t>No.18 trolley</t>
  </si>
  <si>
    <t>No.19 trolley</t>
  </si>
  <si>
    <t>No.20 trolley</t>
  </si>
  <si>
    <t>No.21 trolley</t>
  </si>
  <si>
    <t>No.22 trolley</t>
  </si>
  <si>
    <t>No.23 trolley</t>
  </si>
  <si>
    <t>No.24 trolley</t>
  </si>
  <si>
    <t>No.25 trolley</t>
  </si>
  <si>
    <t>No.26 trolley</t>
  </si>
  <si>
    <t>No.27 trolley</t>
  </si>
  <si>
    <t>No.28 trolley</t>
  </si>
  <si>
    <t>No.29 trolley</t>
  </si>
  <si>
    <t>No.30 trolley</t>
  </si>
  <si>
    <t>No.31 trolley</t>
  </si>
  <si>
    <t>loopway 32</t>
    <phoneticPr fontId="5" type="noConversion"/>
  </si>
  <si>
    <t>loopway 33</t>
  </si>
  <si>
    <t>loopway 34</t>
  </si>
  <si>
    <t>loopway 35</t>
  </si>
  <si>
    <t>loopway 36</t>
  </si>
  <si>
    <t>loopway 37</t>
  </si>
  <si>
    <t>loopway 38</t>
  </si>
  <si>
    <t>loopway 39</t>
  </si>
  <si>
    <t>loopway 40</t>
  </si>
  <si>
    <t>loopway 41</t>
  </si>
  <si>
    <t>loopway 42</t>
  </si>
  <si>
    <t>loopway 43</t>
  </si>
  <si>
    <t>loopway 44</t>
  </si>
  <si>
    <t>loopway 45 front</t>
    <phoneticPr fontId="5" type="noConversion"/>
  </si>
  <si>
    <t>loopway 45 rear</t>
    <phoneticPr fontId="5" type="noConversion"/>
  </si>
  <si>
    <t>Additional gouting trolley</t>
    <phoneticPr fontId="5" type="noConversion"/>
  </si>
  <si>
    <t>Container 1 (spare parts\cable etc.)</t>
    <phoneticPr fontId="5" type="noConversion"/>
  </si>
  <si>
    <t>Container 2 (spare parts\cable etc.)</t>
  </si>
  <si>
    <t>Container 3 (spare parts\cable etc.)</t>
  </si>
  <si>
    <t>Container 4 (spare parts\cable etc.)</t>
  </si>
  <si>
    <t>Container 5 (spare parts\cable etc.)</t>
  </si>
  <si>
    <t>Container 6 (spare parts\cable etc.)</t>
  </si>
  <si>
    <t>Container 7 (spare parts\cable etc.)</t>
  </si>
  <si>
    <t>Container 8 (spare parts\cable etc.)</t>
  </si>
  <si>
    <t>Container 9 (spare parts\cable etc.)</t>
  </si>
  <si>
    <t>Container 10 (spare parts\cable etc.)</t>
  </si>
  <si>
    <t>Container 10 (Repair tools for cutter.)</t>
    <phoneticPr fontId="5" type="noConversion"/>
  </si>
  <si>
    <t>ECMU9735483</t>
  </si>
  <si>
    <t>HLXU6452627</t>
  </si>
  <si>
    <t>ECMU9611245</t>
  </si>
  <si>
    <t>TCKU9106294</t>
  </si>
  <si>
    <t>UACU5048909</t>
  </si>
  <si>
    <t>CMAU5101425</t>
  </si>
  <si>
    <t>GATU8738411</t>
  </si>
  <si>
    <t>IKSU8608740</t>
  </si>
  <si>
    <t>TCKU9895510</t>
  </si>
  <si>
    <t>CLHU8274951</t>
  </si>
  <si>
    <t>TBM Packing list</t>
  </si>
  <si>
    <t>Description</t>
  </si>
  <si>
    <t>length（mm)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</si>
</sst>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16">
    <font>
      <sz val="11"/>
      <color theme="1"/>
      <name val="Calibri"/>
      <charset val="134"/>
      <scheme val="minor"/>
    </font>
    <font>
      <b/>
      <sz val="12"/>
      <name val="宋体"/>
      <family val="3"/>
      <charset val="134"/>
    </font>
    <font>
      <sz val="11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name val="宋体"/>
      <family val="3"/>
      <charset val="134"/>
    </font>
    <font>
      <sz val="9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3"/>
      <charset val="134"/>
      <scheme val="minor"/>
    </font>
    <font>
      <b/>
      <sz val="12"/>
      <name val="Rubik"/>
    </font>
    <font>
      <sz val="11"/>
      <color theme="1"/>
      <name val="Rubik"/>
    </font>
    <font>
      <b/>
      <sz val="28"/>
      <color theme="1"/>
      <name val="Calibri"/>
      <family val="2"/>
      <scheme val="minor"/>
    </font>
    <font>
      <b/>
      <sz val="8"/>
      <name val="Rubik"/>
    </font>
    <font>
      <sz val="8"/>
      <color theme="1"/>
      <name val="Rubik"/>
    </font>
    <font>
      <b/>
      <sz val="16"/>
      <color theme="1"/>
      <name val="Rubik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2" fontId="8" fillId="2" borderId="11" xfId="0" applyNumberFormat="1" applyFont="1" applyFill="1" applyBorder="1" applyAlignment="1">
      <alignment horizontal="center" vertical="center"/>
    </xf>
    <xf numFmtId="164" fontId="8" fillId="2" borderId="11" xfId="0" applyNumberFormat="1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Border="1">
      <alignment vertical="center"/>
    </xf>
    <xf numFmtId="0" fontId="1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09"/>
  <sheetViews>
    <sheetView zoomScaleNormal="90" workbookViewId="0">
      <pane ySplit="2" topLeftCell="A124" activePane="bottomLeft" state="frozen"/>
      <selection pane="bottomLeft" activeCell="M137" sqref="M137"/>
    </sheetView>
  </sheetViews>
  <sheetFormatPr defaultColWidth="9" defaultRowHeight="24.95" customHeight="1"/>
  <cols>
    <col min="1" max="2" width="10.7109375" style="1" customWidth="1"/>
    <col min="3" max="3" width="26.28515625" style="2" customWidth="1"/>
    <col min="4" max="4" width="10.7109375" style="1" customWidth="1"/>
    <col min="5" max="5" width="10.28515625" style="1" customWidth="1"/>
    <col min="6" max="6" width="9" style="1"/>
    <col min="7" max="7" width="12.28515625" style="1" customWidth="1"/>
    <col min="8" max="8" width="9" style="1"/>
    <col min="9" max="9" width="15.7109375" style="1" customWidth="1"/>
    <col min="10" max="10" width="12.85546875" style="1" customWidth="1"/>
    <col min="11" max="11" width="10.42578125" style="1" customWidth="1"/>
    <col min="12" max="12" width="18" style="2" customWidth="1"/>
    <col min="13" max="13" width="13.7109375" style="1" customWidth="1"/>
    <col min="14" max="14" width="9" style="1"/>
    <col min="15" max="15" width="22" style="1" customWidth="1"/>
    <col min="16" max="260" width="9" style="1"/>
    <col min="261" max="261" width="14" style="1" customWidth="1"/>
    <col min="262" max="262" width="10.7109375" style="1" customWidth="1"/>
    <col min="263" max="263" width="10.28515625" style="1" customWidth="1"/>
    <col min="264" max="516" width="9" style="1"/>
    <col min="517" max="517" width="14" style="1" customWidth="1"/>
    <col min="518" max="518" width="10.7109375" style="1" customWidth="1"/>
    <col min="519" max="519" width="10.28515625" style="1" customWidth="1"/>
    <col min="520" max="772" width="9" style="1"/>
    <col min="773" max="773" width="14" style="1" customWidth="1"/>
    <col min="774" max="774" width="10.7109375" style="1" customWidth="1"/>
    <col min="775" max="775" width="10.28515625" style="1" customWidth="1"/>
    <col min="776" max="1028" width="9" style="1"/>
    <col min="1029" max="1029" width="14" style="1" customWidth="1"/>
    <col min="1030" max="1030" width="10.7109375" style="1" customWidth="1"/>
    <col min="1031" max="1031" width="10.28515625" style="1" customWidth="1"/>
    <col min="1032" max="1284" width="9" style="1"/>
    <col min="1285" max="1285" width="14" style="1" customWidth="1"/>
    <col min="1286" max="1286" width="10.7109375" style="1" customWidth="1"/>
    <col min="1287" max="1287" width="10.28515625" style="1" customWidth="1"/>
    <col min="1288" max="1540" width="9" style="1"/>
    <col min="1541" max="1541" width="14" style="1" customWidth="1"/>
    <col min="1542" max="1542" width="10.7109375" style="1" customWidth="1"/>
    <col min="1543" max="1543" width="10.28515625" style="1" customWidth="1"/>
    <col min="1544" max="1796" width="9" style="1"/>
    <col min="1797" max="1797" width="14" style="1" customWidth="1"/>
    <col min="1798" max="1798" width="10.7109375" style="1" customWidth="1"/>
    <col min="1799" max="1799" width="10.28515625" style="1" customWidth="1"/>
    <col min="1800" max="2052" width="9" style="1"/>
    <col min="2053" max="2053" width="14" style="1" customWidth="1"/>
    <col min="2054" max="2054" width="10.7109375" style="1" customWidth="1"/>
    <col min="2055" max="2055" width="10.28515625" style="1" customWidth="1"/>
    <col min="2056" max="2308" width="9" style="1"/>
    <col min="2309" max="2309" width="14" style="1" customWidth="1"/>
    <col min="2310" max="2310" width="10.7109375" style="1" customWidth="1"/>
    <col min="2311" max="2311" width="10.28515625" style="1" customWidth="1"/>
    <col min="2312" max="2564" width="9" style="1"/>
    <col min="2565" max="2565" width="14" style="1" customWidth="1"/>
    <col min="2566" max="2566" width="10.7109375" style="1" customWidth="1"/>
    <col min="2567" max="2567" width="10.28515625" style="1" customWidth="1"/>
    <col min="2568" max="2820" width="9" style="1"/>
    <col min="2821" max="2821" width="14" style="1" customWidth="1"/>
    <col min="2822" max="2822" width="10.7109375" style="1" customWidth="1"/>
    <col min="2823" max="2823" width="10.28515625" style="1" customWidth="1"/>
    <col min="2824" max="3076" width="9" style="1"/>
    <col min="3077" max="3077" width="14" style="1" customWidth="1"/>
    <col min="3078" max="3078" width="10.7109375" style="1" customWidth="1"/>
    <col min="3079" max="3079" width="10.28515625" style="1" customWidth="1"/>
    <col min="3080" max="3332" width="9" style="1"/>
    <col min="3333" max="3333" width="14" style="1" customWidth="1"/>
    <col min="3334" max="3334" width="10.7109375" style="1" customWidth="1"/>
    <col min="3335" max="3335" width="10.28515625" style="1" customWidth="1"/>
    <col min="3336" max="3588" width="9" style="1"/>
    <col min="3589" max="3589" width="14" style="1" customWidth="1"/>
    <col min="3590" max="3590" width="10.7109375" style="1" customWidth="1"/>
    <col min="3591" max="3591" width="10.28515625" style="1" customWidth="1"/>
    <col min="3592" max="3844" width="9" style="1"/>
    <col min="3845" max="3845" width="14" style="1" customWidth="1"/>
    <col min="3846" max="3846" width="10.7109375" style="1" customWidth="1"/>
    <col min="3847" max="3847" width="10.28515625" style="1" customWidth="1"/>
    <col min="3848" max="4100" width="9" style="1"/>
    <col min="4101" max="4101" width="14" style="1" customWidth="1"/>
    <col min="4102" max="4102" width="10.7109375" style="1" customWidth="1"/>
    <col min="4103" max="4103" width="10.28515625" style="1" customWidth="1"/>
    <col min="4104" max="4356" width="9" style="1"/>
    <col min="4357" max="4357" width="14" style="1" customWidth="1"/>
    <col min="4358" max="4358" width="10.7109375" style="1" customWidth="1"/>
    <col min="4359" max="4359" width="10.28515625" style="1" customWidth="1"/>
    <col min="4360" max="4612" width="9" style="1"/>
    <col min="4613" max="4613" width="14" style="1" customWidth="1"/>
    <col min="4614" max="4614" width="10.7109375" style="1" customWidth="1"/>
    <col min="4615" max="4615" width="10.28515625" style="1" customWidth="1"/>
    <col min="4616" max="4868" width="9" style="1"/>
    <col min="4869" max="4869" width="14" style="1" customWidth="1"/>
    <col min="4870" max="4870" width="10.7109375" style="1" customWidth="1"/>
    <col min="4871" max="4871" width="10.28515625" style="1" customWidth="1"/>
    <col min="4872" max="5124" width="9" style="1"/>
    <col min="5125" max="5125" width="14" style="1" customWidth="1"/>
    <col min="5126" max="5126" width="10.7109375" style="1" customWidth="1"/>
    <col min="5127" max="5127" width="10.28515625" style="1" customWidth="1"/>
    <col min="5128" max="5380" width="9" style="1"/>
    <col min="5381" max="5381" width="14" style="1" customWidth="1"/>
    <col min="5382" max="5382" width="10.7109375" style="1" customWidth="1"/>
    <col min="5383" max="5383" width="10.28515625" style="1" customWidth="1"/>
    <col min="5384" max="5636" width="9" style="1"/>
    <col min="5637" max="5637" width="14" style="1" customWidth="1"/>
    <col min="5638" max="5638" width="10.7109375" style="1" customWidth="1"/>
    <col min="5639" max="5639" width="10.28515625" style="1" customWidth="1"/>
    <col min="5640" max="5892" width="9" style="1"/>
    <col min="5893" max="5893" width="14" style="1" customWidth="1"/>
    <col min="5894" max="5894" width="10.7109375" style="1" customWidth="1"/>
    <col min="5895" max="5895" width="10.28515625" style="1" customWidth="1"/>
    <col min="5896" max="6148" width="9" style="1"/>
    <col min="6149" max="6149" width="14" style="1" customWidth="1"/>
    <col min="6150" max="6150" width="10.7109375" style="1" customWidth="1"/>
    <col min="6151" max="6151" width="10.28515625" style="1" customWidth="1"/>
    <col min="6152" max="6404" width="9" style="1"/>
    <col min="6405" max="6405" width="14" style="1" customWidth="1"/>
    <col min="6406" max="6406" width="10.7109375" style="1" customWidth="1"/>
    <col min="6407" max="6407" width="10.28515625" style="1" customWidth="1"/>
    <col min="6408" max="6660" width="9" style="1"/>
    <col min="6661" max="6661" width="14" style="1" customWidth="1"/>
    <col min="6662" max="6662" width="10.7109375" style="1" customWidth="1"/>
    <col min="6663" max="6663" width="10.28515625" style="1" customWidth="1"/>
    <col min="6664" max="6916" width="9" style="1"/>
    <col min="6917" max="6917" width="14" style="1" customWidth="1"/>
    <col min="6918" max="6918" width="10.7109375" style="1" customWidth="1"/>
    <col min="6919" max="6919" width="10.28515625" style="1" customWidth="1"/>
    <col min="6920" max="7172" width="9" style="1"/>
    <col min="7173" max="7173" width="14" style="1" customWidth="1"/>
    <col min="7174" max="7174" width="10.7109375" style="1" customWidth="1"/>
    <col min="7175" max="7175" width="10.28515625" style="1" customWidth="1"/>
    <col min="7176" max="7428" width="9" style="1"/>
    <col min="7429" max="7429" width="14" style="1" customWidth="1"/>
    <col min="7430" max="7430" width="10.7109375" style="1" customWidth="1"/>
    <col min="7431" max="7431" width="10.28515625" style="1" customWidth="1"/>
    <col min="7432" max="7684" width="9" style="1"/>
    <col min="7685" max="7685" width="14" style="1" customWidth="1"/>
    <col min="7686" max="7686" width="10.7109375" style="1" customWidth="1"/>
    <col min="7687" max="7687" width="10.28515625" style="1" customWidth="1"/>
    <col min="7688" max="7940" width="9" style="1"/>
    <col min="7941" max="7941" width="14" style="1" customWidth="1"/>
    <col min="7942" max="7942" width="10.7109375" style="1" customWidth="1"/>
    <col min="7943" max="7943" width="10.28515625" style="1" customWidth="1"/>
    <col min="7944" max="8196" width="9" style="1"/>
    <col min="8197" max="8197" width="14" style="1" customWidth="1"/>
    <col min="8198" max="8198" width="10.7109375" style="1" customWidth="1"/>
    <col min="8199" max="8199" width="10.28515625" style="1" customWidth="1"/>
    <col min="8200" max="8452" width="9" style="1"/>
    <col min="8453" max="8453" width="14" style="1" customWidth="1"/>
    <col min="8454" max="8454" width="10.7109375" style="1" customWidth="1"/>
    <col min="8455" max="8455" width="10.28515625" style="1" customWidth="1"/>
    <col min="8456" max="8708" width="9" style="1"/>
    <col min="8709" max="8709" width="14" style="1" customWidth="1"/>
    <col min="8710" max="8710" width="10.7109375" style="1" customWidth="1"/>
    <col min="8711" max="8711" width="10.28515625" style="1" customWidth="1"/>
    <col min="8712" max="8964" width="9" style="1"/>
    <col min="8965" max="8965" width="14" style="1" customWidth="1"/>
    <col min="8966" max="8966" width="10.7109375" style="1" customWidth="1"/>
    <col min="8967" max="8967" width="10.28515625" style="1" customWidth="1"/>
    <col min="8968" max="9220" width="9" style="1"/>
    <col min="9221" max="9221" width="14" style="1" customWidth="1"/>
    <col min="9222" max="9222" width="10.7109375" style="1" customWidth="1"/>
    <col min="9223" max="9223" width="10.28515625" style="1" customWidth="1"/>
    <col min="9224" max="9476" width="9" style="1"/>
    <col min="9477" max="9477" width="14" style="1" customWidth="1"/>
    <col min="9478" max="9478" width="10.7109375" style="1" customWidth="1"/>
    <col min="9479" max="9479" width="10.28515625" style="1" customWidth="1"/>
    <col min="9480" max="9732" width="9" style="1"/>
    <col min="9733" max="9733" width="14" style="1" customWidth="1"/>
    <col min="9734" max="9734" width="10.7109375" style="1" customWidth="1"/>
    <col min="9735" max="9735" width="10.28515625" style="1" customWidth="1"/>
    <col min="9736" max="9988" width="9" style="1"/>
    <col min="9989" max="9989" width="14" style="1" customWidth="1"/>
    <col min="9990" max="9990" width="10.7109375" style="1" customWidth="1"/>
    <col min="9991" max="9991" width="10.28515625" style="1" customWidth="1"/>
    <col min="9992" max="10244" width="9" style="1"/>
    <col min="10245" max="10245" width="14" style="1" customWidth="1"/>
    <col min="10246" max="10246" width="10.7109375" style="1" customWidth="1"/>
    <col min="10247" max="10247" width="10.28515625" style="1" customWidth="1"/>
    <col min="10248" max="10500" width="9" style="1"/>
    <col min="10501" max="10501" width="14" style="1" customWidth="1"/>
    <col min="10502" max="10502" width="10.7109375" style="1" customWidth="1"/>
    <col min="10503" max="10503" width="10.28515625" style="1" customWidth="1"/>
    <col min="10504" max="10756" width="9" style="1"/>
    <col min="10757" max="10757" width="14" style="1" customWidth="1"/>
    <col min="10758" max="10758" width="10.7109375" style="1" customWidth="1"/>
    <col min="10759" max="10759" width="10.28515625" style="1" customWidth="1"/>
    <col min="10760" max="11012" width="9" style="1"/>
    <col min="11013" max="11013" width="14" style="1" customWidth="1"/>
    <col min="11014" max="11014" width="10.7109375" style="1" customWidth="1"/>
    <col min="11015" max="11015" width="10.28515625" style="1" customWidth="1"/>
    <col min="11016" max="11268" width="9" style="1"/>
    <col min="11269" max="11269" width="14" style="1" customWidth="1"/>
    <col min="11270" max="11270" width="10.7109375" style="1" customWidth="1"/>
    <col min="11271" max="11271" width="10.28515625" style="1" customWidth="1"/>
    <col min="11272" max="11524" width="9" style="1"/>
    <col min="11525" max="11525" width="14" style="1" customWidth="1"/>
    <col min="11526" max="11526" width="10.7109375" style="1" customWidth="1"/>
    <col min="11527" max="11527" width="10.28515625" style="1" customWidth="1"/>
    <col min="11528" max="11780" width="9" style="1"/>
    <col min="11781" max="11781" width="14" style="1" customWidth="1"/>
    <col min="11782" max="11782" width="10.7109375" style="1" customWidth="1"/>
    <col min="11783" max="11783" width="10.28515625" style="1" customWidth="1"/>
    <col min="11784" max="12036" width="9" style="1"/>
    <col min="12037" max="12037" width="14" style="1" customWidth="1"/>
    <col min="12038" max="12038" width="10.7109375" style="1" customWidth="1"/>
    <col min="12039" max="12039" width="10.28515625" style="1" customWidth="1"/>
    <col min="12040" max="12292" width="9" style="1"/>
    <col min="12293" max="12293" width="14" style="1" customWidth="1"/>
    <col min="12294" max="12294" width="10.7109375" style="1" customWidth="1"/>
    <col min="12295" max="12295" width="10.28515625" style="1" customWidth="1"/>
    <col min="12296" max="12548" width="9" style="1"/>
    <col min="12549" max="12549" width="14" style="1" customWidth="1"/>
    <col min="12550" max="12550" width="10.7109375" style="1" customWidth="1"/>
    <col min="12551" max="12551" width="10.28515625" style="1" customWidth="1"/>
    <col min="12552" max="12804" width="9" style="1"/>
    <col min="12805" max="12805" width="14" style="1" customWidth="1"/>
    <col min="12806" max="12806" width="10.7109375" style="1" customWidth="1"/>
    <col min="12807" max="12807" width="10.28515625" style="1" customWidth="1"/>
    <col min="12808" max="13060" width="9" style="1"/>
    <col min="13061" max="13061" width="14" style="1" customWidth="1"/>
    <col min="13062" max="13062" width="10.7109375" style="1" customWidth="1"/>
    <col min="13063" max="13063" width="10.28515625" style="1" customWidth="1"/>
    <col min="13064" max="13316" width="9" style="1"/>
    <col min="13317" max="13317" width="14" style="1" customWidth="1"/>
    <col min="13318" max="13318" width="10.7109375" style="1" customWidth="1"/>
    <col min="13319" max="13319" width="10.28515625" style="1" customWidth="1"/>
    <col min="13320" max="13572" width="9" style="1"/>
    <col min="13573" max="13573" width="14" style="1" customWidth="1"/>
    <col min="13574" max="13574" width="10.7109375" style="1" customWidth="1"/>
    <col min="13575" max="13575" width="10.28515625" style="1" customWidth="1"/>
    <col min="13576" max="13828" width="9" style="1"/>
    <col min="13829" max="13829" width="14" style="1" customWidth="1"/>
    <col min="13830" max="13830" width="10.7109375" style="1" customWidth="1"/>
    <col min="13831" max="13831" width="10.28515625" style="1" customWidth="1"/>
    <col min="13832" max="14084" width="9" style="1"/>
    <col min="14085" max="14085" width="14" style="1" customWidth="1"/>
    <col min="14086" max="14086" width="10.7109375" style="1" customWidth="1"/>
    <col min="14087" max="14087" width="10.28515625" style="1" customWidth="1"/>
    <col min="14088" max="14340" width="9" style="1"/>
    <col min="14341" max="14341" width="14" style="1" customWidth="1"/>
    <col min="14342" max="14342" width="10.7109375" style="1" customWidth="1"/>
    <col min="14343" max="14343" width="10.28515625" style="1" customWidth="1"/>
    <col min="14344" max="14596" width="9" style="1"/>
    <col min="14597" max="14597" width="14" style="1" customWidth="1"/>
    <col min="14598" max="14598" width="10.7109375" style="1" customWidth="1"/>
    <col min="14599" max="14599" width="10.28515625" style="1" customWidth="1"/>
    <col min="14600" max="14852" width="9" style="1"/>
    <col min="14853" max="14853" width="14" style="1" customWidth="1"/>
    <col min="14854" max="14854" width="10.7109375" style="1" customWidth="1"/>
    <col min="14855" max="14855" width="10.28515625" style="1" customWidth="1"/>
    <col min="14856" max="15108" width="9" style="1"/>
    <col min="15109" max="15109" width="14" style="1" customWidth="1"/>
    <col min="15110" max="15110" width="10.7109375" style="1" customWidth="1"/>
    <col min="15111" max="15111" width="10.28515625" style="1" customWidth="1"/>
    <col min="15112" max="15364" width="9" style="1"/>
    <col min="15365" max="15365" width="14" style="1" customWidth="1"/>
    <col min="15366" max="15366" width="10.7109375" style="1" customWidth="1"/>
    <col min="15367" max="15367" width="10.28515625" style="1" customWidth="1"/>
    <col min="15368" max="15620" width="9" style="1"/>
    <col min="15621" max="15621" width="14" style="1" customWidth="1"/>
    <col min="15622" max="15622" width="10.7109375" style="1" customWidth="1"/>
    <col min="15623" max="15623" width="10.28515625" style="1" customWidth="1"/>
    <col min="15624" max="15876" width="9" style="1"/>
    <col min="15877" max="15877" width="14" style="1" customWidth="1"/>
    <col min="15878" max="15878" width="10.7109375" style="1" customWidth="1"/>
    <col min="15879" max="15879" width="10.28515625" style="1" customWidth="1"/>
    <col min="15880" max="16132" width="9" style="1"/>
    <col min="16133" max="16133" width="14" style="1" customWidth="1"/>
    <col min="16134" max="16134" width="10.7109375" style="1" customWidth="1"/>
    <col min="16135" max="16135" width="10.28515625" style="1" customWidth="1"/>
    <col min="16136" max="16384" width="9" style="1"/>
  </cols>
  <sheetData>
    <row r="1" spans="1:13" ht="33" customHeight="1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24.95" customHeight="1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11" t="s">
        <v>12</v>
      </c>
      <c r="M2" s="12" t="s">
        <v>13</v>
      </c>
    </row>
    <row r="3" spans="1:13" ht="24.95" customHeight="1">
      <c r="A3" s="5">
        <v>1</v>
      </c>
      <c r="B3" s="5" t="s">
        <v>14</v>
      </c>
      <c r="C3" s="7" t="s">
        <v>15</v>
      </c>
      <c r="D3" s="5">
        <v>5500</v>
      </c>
      <c r="E3" s="5">
        <v>5500</v>
      </c>
      <c r="F3" s="5">
        <v>2400</v>
      </c>
      <c r="G3" s="8">
        <f>D3*E3*F3/1000000000</f>
        <v>72.599999999999994</v>
      </c>
      <c r="H3" s="5">
        <v>1</v>
      </c>
      <c r="I3" s="8">
        <f t="shared" ref="I3:I14" si="0">G3*H3</f>
        <v>72.599999999999994</v>
      </c>
      <c r="J3" s="8">
        <v>61.9</v>
      </c>
      <c r="K3" s="17">
        <v>62</v>
      </c>
      <c r="L3" s="15" t="s">
        <v>16</v>
      </c>
      <c r="M3" s="14" t="s">
        <v>17</v>
      </c>
    </row>
    <row r="4" spans="1:13" ht="24.95" customHeight="1">
      <c r="A4" s="5">
        <v>2</v>
      </c>
      <c r="B4" s="5" t="s">
        <v>14</v>
      </c>
      <c r="C4" s="16" t="s">
        <v>18</v>
      </c>
      <c r="D4" s="9">
        <v>5310</v>
      </c>
      <c r="E4" s="9">
        <v>2990</v>
      </c>
      <c r="F4" s="9">
        <v>2805</v>
      </c>
      <c r="G4" s="8">
        <f t="shared" ref="G4:G67" si="1">D4*E4*F4/1000000000</f>
        <v>44.534704499999997</v>
      </c>
      <c r="H4" s="5">
        <v>1</v>
      </c>
      <c r="I4" s="8">
        <f t="shared" si="0"/>
        <v>44.534704499999997</v>
      </c>
      <c r="J4" s="8">
        <v>18</v>
      </c>
      <c r="K4" s="17">
        <f t="shared" ref="K4:K35" si="2">J4+0.05</f>
        <v>18.05</v>
      </c>
      <c r="L4" s="15"/>
      <c r="M4" s="14" t="s">
        <v>17</v>
      </c>
    </row>
    <row r="5" spans="1:13" ht="24.95" customHeight="1">
      <c r="A5" s="5">
        <v>3</v>
      </c>
      <c r="B5" s="5" t="s">
        <v>14</v>
      </c>
      <c r="C5" s="16" t="s">
        <v>19</v>
      </c>
      <c r="D5" s="9">
        <v>5660</v>
      </c>
      <c r="E5" s="10">
        <v>2990</v>
      </c>
      <c r="F5" s="9">
        <v>2985</v>
      </c>
      <c r="G5" s="8">
        <f t="shared" si="1"/>
        <v>50.516348999999998</v>
      </c>
      <c r="H5" s="5">
        <v>1</v>
      </c>
      <c r="I5" s="8">
        <f t="shared" si="0"/>
        <v>50.516348999999998</v>
      </c>
      <c r="J5" s="8">
        <v>19</v>
      </c>
      <c r="K5" s="17">
        <f t="shared" si="2"/>
        <v>19.05</v>
      </c>
      <c r="L5" s="15"/>
      <c r="M5" s="14" t="s">
        <v>17</v>
      </c>
    </row>
    <row r="6" spans="1:13" ht="24.95" customHeight="1">
      <c r="A6" s="5">
        <v>4</v>
      </c>
      <c r="B6" s="5" t="s">
        <v>14</v>
      </c>
      <c r="C6" s="7" t="s">
        <v>20</v>
      </c>
      <c r="D6" s="9">
        <v>4631</v>
      </c>
      <c r="E6" s="9">
        <v>4600</v>
      </c>
      <c r="F6" s="10">
        <v>2600</v>
      </c>
      <c r="G6" s="8">
        <f t="shared" si="1"/>
        <v>55.386760000000002</v>
      </c>
      <c r="H6" s="5">
        <v>1</v>
      </c>
      <c r="I6" s="8">
        <f t="shared" si="0"/>
        <v>55.386760000000002</v>
      </c>
      <c r="J6" s="8">
        <v>62.9</v>
      </c>
      <c r="K6" s="17">
        <v>63</v>
      </c>
      <c r="L6" s="15" t="s">
        <v>16</v>
      </c>
      <c r="M6" s="14" t="s">
        <v>17</v>
      </c>
    </row>
    <row r="7" spans="1:13" ht="24.95" customHeight="1">
      <c r="A7" s="5">
        <v>5</v>
      </c>
      <c r="B7" s="6" t="s">
        <v>21</v>
      </c>
      <c r="C7" s="9" t="s">
        <v>22</v>
      </c>
      <c r="D7" s="9">
        <v>3250</v>
      </c>
      <c r="E7" s="9">
        <v>1100</v>
      </c>
      <c r="F7" s="9">
        <v>1150</v>
      </c>
      <c r="G7" s="8">
        <f t="shared" si="1"/>
        <v>4.1112500000000001</v>
      </c>
      <c r="H7" s="5">
        <v>1</v>
      </c>
      <c r="I7" s="8">
        <f t="shared" si="0"/>
        <v>4.1112500000000001</v>
      </c>
      <c r="J7" s="8">
        <v>5</v>
      </c>
      <c r="K7" s="17">
        <f t="shared" si="2"/>
        <v>5.05</v>
      </c>
      <c r="L7" s="15"/>
      <c r="M7" s="14" t="s">
        <v>17</v>
      </c>
    </row>
    <row r="8" spans="1:13" ht="24.95" customHeight="1">
      <c r="A8" s="5">
        <v>6</v>
      </c>
      <c r="B8" s="6" t="s">
        <v>21</v>
      </c>
      <c r="C8" s="9" t="s">
        <v>23</v>
      </c>
      <c r="D8" s="9">
        <v>3250</v>
      </c>
      <c r="E8" s="9">
        <v>1100</v>
      </c>
      <c r="F8" s="9">
        <v>1150</v>
      </c>
      <c r="G8" s="8">
        <f t="shared" si="1"/>
        <v>4.1112500000000001</v>
      </c>
      <c r="H8" s="5">
        <v>1</v>
      </c>
      <c r="I8" s="8">
        <f t="shared" si="0"/>
        <v>4.1112500000000001</v>
      </c>
      <c r="J8" s="8">
        <v>5</v>
      </c>
      <c r="K8" s="17">
        <f t="shared" si="2"/>
        <v>5.05</v>
      </c>
      <c r="L8" s="15"/>
      <c r="M8" s="14" t="s">
        <v>17</v>
      </c>
    </row>
    <row r="9" spans="1:13" ht="24.95" customHeight="1">
      <c r="A9" s="5">
        <v>7</v>
      </c>
      <c r="B9" s="6" t="s">
        <v>21</v>
      </c>
      <c r="C9" s="9" t="s">
        <v>24</v>
      </c>
      <c r="D9" s="9">
        <v>3250</v>
      </c>
      <c r="E9" s="9">
        <v>1100</v>
      </c>
      <c r="F9" s="9">
        <v>1150</v>
      </c>
      <c r="G9" s="8">
        <f t="shared" si="1"/>
        <v>4.1112500000000001</v>
      </c>
      <c r="H9" s="5">
        <v>1</v>
      </c>
      <c r="I9" s="8">
        <f t="shared" si="0"/>
        <v>4.1112500000000001</v>
      </c>
      <c r="J9" s="8">
        <v>5</v>
      </c>
      <c r="K9" s="17">
        <f t="shared" si="2"/>
        <v>5.05</v>
      </c>
      <c r="L9" s="15"/>
      <c r="M9" s="14" t="s">
        <v>17</v>
      </c>
    </row>
    <row r="10" spans="1:13" ht="24.95" customHeight="1">
      <c r="A10" s="5">
        <v>8</v>
      </c>
      <c r="B10" s="6" t="s">
        <v>21</v>
      </c>
      <c r="C10" s="9" t="s">
        <v>25</v>
      </c>
      <c r="D10" s="9">
        <v>3250</v>
      </c>
      <c r="E10" s="9">
        <v>1100</v>
      </c>
      <c r="F10" s="9">
        <v>1150</v>
      </c>
      <c r="G10" s="8">
        <f t="shared" si="1"/>
        <v>4.1112500000000001</v>
      </c>
      <c r="H10" s="5">
        <v>1</v>
      </c>
      <c r="I10" s="8">
        <f t="shared" si="0"/>
        <v>4.1112500000000001</v>
      </c>
      <c r="J10" s="8">
        <v>5</v>
      </c>
      <c r="K10" s="17">
        <f t="shared" si="2"/>
        <v>5.05</v>
      </c>
      <c r="L10" s="15"/>
      <c r="M10" s="14" t="s">
        <v>17</v>
      </c>
    </row>
    <row r="11" spans="1:13" ht="24.95" customHeight="1">
      <c r="A11" s="5">
        <v>9</v>
      </c>
      <c r="B11" s="6" t="s">
        <v>21</v>
      </c>
      <c r="C11" s="9" t="s">
        <v>26</v>
      </c>
      <c r="D11" s="9">
        <v>3250</v>
      </c>
      <c r="E11" s="9">
        <v>1100</v>
      </c>
      <c r="F11" s="9">
        <v>1150</v>
      </c>
      <c r="G11" s="8">
        <f t="shared" si="1"/>
        <v>4.1112500000000001</v>
      </c>
      <c r="H11" s="5">
        <v>1</v>
      </c>
      <c r="I11" s="8">
        <f t="shared" si="0"/>
        <v>4.1112500000000001</v>
      </c>
      <c r="J11" s="8">
        <v>5</v>
      </c>
      <c r="K11" s="17">
        <f t="shared" si="2"/>
        <v>5.05</v>
      </c>
      <c r="L11" s="15"/>
      <c r="M11" s="14" t="s">
        <v>17</v>
      </c>
    </row>
    <row r="12" spans="1:13" ht="24.95" customHeight="1">
      <c r="A12" s="5">
        <v>10</v>
      </c>
      <c r="B12" s="6" t="s">
        <v>21</v>
      </c>
      <c r="C12" s="9" t="s">
        <v>27</v>
      </c>
      <c r="D12" s="9">
        <v>3250</v>
      </c>
      <c r="E12" s="9">
        <v>1100</v>
      </c>
      <c r="F12" s="9">
        <v>1150</v>
      </c>
      <c r="G12" s="8">
        <f t="shared" si="1"/>
        <v>4.1112500000000001</v>
      </c>
      <c r="H12" s="5">
        <v>1</v>
      </c>
      <c r="I12" s="8">
        <f t="shared" si="0"/>
        <v>4.1112500000000001</v>
      </c>
      <c r="J12" s="8">
        <v>5</v>
      </c>
      <c r="K12" s="17">
        <f t="shared" si="2"/>
        <v>5.05</v>
      </c>
      <c r="L12" s="15"/>
      <c r="M12" s="14" t="s">
        <v>17</v>
      </c>
    </row>
    <row r="13" spans="1:13" ht="24.95" customHeight="1">
      <c r="A13" s="5">
        <v>11</v>
      </c>
      <c r="B13" s="6" t="s">
        <v>21</v>
      </c>
      <c r="C13" s="9" t="s">
        <v>28</v>
      </c>
      <c r="D13" s="9">
        <v>3250</v>
      </c>
      <c r="E13" s="9">
        <v>1100</v>
      </c>
      <c r="F13" s="9">
        <v>1150</v>
      </c>
      <c r="G13" s="8">
        <f t="shared" si="1"/>
        <v>4.1112500000000001</v>
      </c>
      <c r="H13" s="5">
        <v>1</v>
      </c>
      <c r="I13" s="8">
        <f t="shared" si="0"/>
        <v>4.1112500000000001</v>
      </c>
      <c r="J13" s="8">
        <v>5</v>
      </c>
      <c r="K13" s="17">
        <f t="shared" si="2"/>
        <v>5.05</v>
      </c>
      <c r="L13" s="15"/>
      <c r="M13" s="14" t="s">
        <v>17</v>
      </c>
    </row>
    <row r="14" spans="1:13" ht="24.95" customHeight="1">
      <c r="A14" s="5">
        <v>12</v>
      </c>
      <c r="B14" s="6" t="s">
        <v>21</v>
      </c>
      <c r="C14" s="9" t="s">
        <v>29</v>
      </c>
      <c r="D14" s="9">
        <v>3250</v>
      </c>
      <c r="E14" s="9">
        <v>1100</v>
      </c>
      <c r="F14" s="9">
        <v>1150</v>
      </c>
      <c r="G14" s="8">
        <f t="shared" si="1"/>
        <v>4.1112500000000001</v>
      </c>
      <c r="H14" s="5">
        <v>1</v>
      </c>
      <c r="I14" s="8">
        <f t="shared" si="0"/>
        <v>4.1112500000000001</v>
      </c>
      <c r="J14" s="8">
        <v>5</v>
      </c>
      <c r="K14" s="17">
        <f t="shared" si="2"/>
        <v>5.05</v>
      </c>
      <c r="L14" s="15"/>
      <c r="M14" s="14" t="s">
        <v>17</v>
      </c>
    </row>
    <row r="15" spans="1:13" ht="24.95" customHeight="1">
      <c r="A15" s="5">
        <v>13</v>
      </c>
      <c r="B15" s="5" t="s">
        <v>14</v>
      </c>
      <c r="C15" s="16" t="s">
        <v>30</v>
      </c>
      <c r="D15" s="9">
        <v>5702</v>
      </c>
      <c r="E15" s="9">
        <v>5702</v>
      </c>
      <c r="F15" s="9">
        <v>1840</v>
      </c>
      <c r="G15" s="8">
        <f t="shared" si="1"/>
        <v>59.823559359999997</v>
      </c>
      <c r="H15" s="5">
        <v>1</v>
      </c>
      <c r="I15" s="8">
        <f t="shared" ref="I15:I21" si="3">G15*H15</f>
        <v>59.823559359999997</v>
      </c>
      <c r="J15" s="8">
        <v>12</v>
      </c>
      <c r="K15" s="17">
        <f t="shared" si="2"/>
        <v>12.05</v>
      </c>
      <c r="L15" s="18" t="s">
        <v>31</v>
      </c>
      <c r="M15" s="14" t="s">
        <v>17</v>
      </c>
    </row>
    <row r="16" spans="1:13" ht="24.95" customHeight="1">
      <c r="A16" s="5">
        <v>14</v>
      </c>
      <c r="B16" s="5" t="s">
        <v>14</v>
      </c>
      <c r="C16" s="16" t="s">
        <v>32</v>
      </c>
      <c r="D16" s="9">
        <v>5570</v>
      </c>
      <c r="E16" s="9">
        <v>5570</v>
      </c>
      <c r="F16" s="9">
        <v>2430</v>
      </c>
      <c r="G16" s="8">
        <f t="shared" si="1"/>
        <v>75.390506999999999</v>
      </c>
      <c r="H16" s="5">
        <v>1</v>
      </c>
      <c r="I16" s="8">
        <f t="shared" si="3"/>
        <v>75.390506999999999</v>
      </c>
      <c r="J16" s="8">
        <v>14</v>
      </c>
      <c r="K16" s="17">
        <f t="shared" si="2"/>
        <v>14.05</v>
      </c>
      <c r="L16" s="18" t="s">
        <v>31</v>
      </c>
      <c r="M16" s="14" t="s">
        <v>17</v>
      </c>
    </row>
    <row r="17" spans="1:13" ht="24.95" customHeight="1">
      <c r="A17" s="5">
        <v>15</v>
      </c>
      <c r="B17" s="5" t="s">
        <v>14</v>
      </c>
      <c r="C17" s="7" t="s">
        <v>33</v>
      </c>
      <c r="D17" s="5">
        <v>5170</v>
      </c>
      <c r="E17" s="5">
        <v>4350</v>
      </c>
      <c r="F17" s="5">
        <v>2360</v>
      </c>
      <c r="G17" s="8">
        <f t="shared" si="1"/>
        <v>53.075220000000002</v>
      </c>
      <c r="H17" s="5">
        <v>1</v>
      </c>
      <c r="I17" s="8">
        <f t="shared" si="3"/>
        <v>53.075220000000002</v>
      </c>
      <c r="J17" s="8">
        <v>44</v>
      </c>
      <c r="K17" s="17">
        <v>44.1</v>
      </c>
      <c r="L17" s="15"/>
      <c r="M17" s="14" t="s">
        <v>17</v>
      </c>
    </row>
    <row r="18" spans="1:13" ht="24.95" customHeight="1">
      <c r="A18" s="5">
        <v>16</v>
      </c>
      <c r="B18" s="5" t="s">
        <v>14</v>
      </c>
      <c r="C18" s="7" t="s">
        <v>34</v>
      </c>
      <c r="D18" s="5">
        <v>5230</v>
      </c>
      <c r="E18" s="5">
        <v>4250</v>
      </c>
      <c r="F18" s="5">
        <v>3370</v>
      </c>
      <c r="G18" s="8">
        <f t="shared" si="1"/>
        <v>74.906675000000007</v>
      </c>
      <c r="H18" s="5">
        <v>1</v>
      </c>
      <c r="I18" s="8">
        <f t="shared" si="3"/>
        <v>74.906675000000007</v>
      </c>
      <c r="J18" s="8">
        <v>51.8</v>
      </c>
      <c r="K18" s="17">
        <v>51.9</v>
      </c>
      <c r="L18" s="15"/>
      <c r="M18" s="14" t="s">
        <v>17</v>
      </c>
    </row>
    <row r="19" spans="1:13" ht="24.95" customHeight="1">
      <c r="A19" s="5">
        <v>17</v>
      </c>
      <c r="B19" s="6" t="s">
        <v>21</v>
      </c>
      <c r="C19" s="7" t="s">
        <v>35</v>
      </c>
      <c r="D19" s="5">
        <v>3250</v>
      </c>
      <c r="E19" s="5">
        <v>2450</v>
      </c>
      <c r="F19" s="5">
        <v>1000</v>
      </c>
      <c r="G19" s="8">
        <f t="shared" si="1"/>
        <v>7.9625000000000004</v>
      </c>
      <c r="H19" s="5">
        <v>1</v>
      </c>
      <c r="I19" s="8">
        <f t="shared" si="3"/>
        <v>7.9625000000000004</v>
      </c>
      <c r="J19" s="8">
        <v>10</v>
      </c>
      <c r="K19" s="17">
        <v>10.029999999999999</v>
      </c>
      <c r="L19" s="15" t="s">
        <v>36</v>
      </c>
      <c r="M19" s="14" t="s">
        <v>17</v>
      </c>
    </row>
    <row r="20" spans="1:13" ht="24.95" customHeight="1">
      <c r="A20" s="5">
        <v>18</v>
      </c>
      <c r="B20" s="6" t="s">
        <v>21</v>
      </c>
      <c r="C20" s="7" t="s">
        <v>37</v>
      </c>
      <c r="D20" s="5">
        <v>3250</v>
      </c>
      <c r="E20" s="5">
        <v>2450</v>
      </c>
      <c r="F20" s="5">
        <v>1000</v>
      </c>
      <c r="G20" s="8">
        <f t="shared" si="1"/>
        <v>7.9625000000000004</v>
      </c>
      <c r="H20" s="5">
        <v>1</v>
      </c>
      <c r="I20" s="8">
        <f t="shared" si="3"/>
        <v>7.9625000000000004</v>
      </c>
      <c r="J20" s="8">
        <v>10</v>
      </c>
      <c r="K20" s="17">
        <v>10.029999999999999</v>
      </c>
      <c r="L20" s="15" t="s">
        <v>36</v>
      </c>
      <c r="M20" s="14" t="s">
        <v>17</v>
      </c>
    </row>
    <row r="21" spans="1:13" ht="24.95" customHeight="1">
      <c r="A21" s="5">
        <v>19</v>
      </c>
      <c r="B21" s="6" t="s">
        <v>21</v>
      </c>
      <c r="C21" s="7" t="s">
        <v>38</v>
      </c>
      <c r="D21" s="5">
        <v>4200</v>
      </c>
      <c r="E21" s="5">
        <v>1950</v>
      </c>
      <c r="F21" s="5">
        <v>1000</v>
      </c>
      <c r="G21" s="8">
        <f t="shared" si="1"/>
        <v>8.19</v>
      </c>
      <c r="H21" s="5">
        <v>1</v>
      </c>
      <c r="I21" s="8">
        <f t="shared" si="3"/>
        <v>8.19</v>
      </c>
      <c r="J21" s="8">
        <v>10</v>
      </c>
      <c r="K21" s="17">
        <v>10.029999999999999</v>
      </c>
      <c r="L21" s="15" t="s">
        <v>39</v>
      </c>
      <c r="M21" s="14" t="s">
        <v>17</v>
      </c>
    </row>
    <row r="22" spans="1:13" ht="24.95" customHeight="1">
      <c r="A22" s="5">
        <v>20</v>
      </c>
      <c r="B22" s="6" t="s">
        <v>21</v>
      </c>
      <c r="C22" s="7" t="s">
        <v>40</v>
      </c>
      <c r="D22" s="5">
        <v>4200</v>
      </c>
      <c r="E22" s="5">
        <v>1950</v>
      </c>
      <c r="F22" s="5">
        <v>1000</v>
      </c>
      <c r="G22" s="8">
        <f t="shared" si="1"/>
        <v>8.19</v>
      </c>
      <c r="H22" s="5">
        <v>1</v>
      </c>
      <c r="I22" s="8">
        <f t="shared" ref="I22:I27" si="4">G22*H22</f>
        <v>8.19</v>
      </c>
      <c r="J22" s="8">
        <v>10</v>
      </c>
      <c r="K22" s="17">
        <v>10.029999999999999</v>
      </c>
      <c r="L22" s="15" t="s">
        <v>39</v>
      </c>
      <c r="M22" s="14" t="s">
        <v>17</v>
      </c>
    </row>
    <row r="23" spans="1:13" ht="24.95" customHeight="1">
      <c r="A23" s="5">
        <v>21</v>
      </c>
      <c r="B23" s="5" t="s">
        <v>14</v>
      </c>
      <c r="C23" s="7" t="s">
        <v>41</v>
      </c>
      <c r="D23" s="5">
        <v>5350</v>
      </c>
      <c r="E23" s="5">
        <v>2220</v>
      </c>
      <c r="F23" s="5">
        <v>2750</v>
      </c>
      <c r="G23" s="8">
        <f t="shared" si="1"/>
        <v>32.661749999999998</v>
      </c>
      <c r="H23" s="5">
        <v>1</v>
      </c>
      <c r="I23" s="8">
        <f t="shared" si="4"/>
        <v>32.661749999999998</v>
      </c>
      <c r="J23" s="19">
        <v>36</v>
      </c>
      <c r="K23" s="17">
        <v>36.049999999999997</v>
      </c>
      <c r="L23" s="18"/>
      <c r="M23" s="14" t="s">
        <v>17</v>
      </c>
    </row>
    <row r="24" spans="1:13" ht="24.95" customHeight="1">
      <c r="A24" s="5">
        <v>22</v>
      </c>
      <c r="B24" s="5" t="s">
        <v>14</v>
      </c>
      <c r="C24" s="7" t="s">
        <v>42</v>
      </c>
      <c r="D24" s="5">
        <v>5570</v>
      </c>
      <c r="E24" s="5">
        <v>4250</v>
      </c>
      <c r="F24" s="5">
        <v>2900</v>
      </c>
      <c r="G24" s="8">
        <f t="shared" si="1"/>
        <v>68.65025</v>
      </c>
      <c r="H24" s="5">
        <v>1</v>
      </c>
      <c r="I24" s="8">
        <f t="shared" si="4"/>
        <v>68.65025</v>
      </c>
      <c r="J24" s="19">
        <v>16</v>
      </c>
      <c r="K24" s="17">
        <f t="shared" si="2"/>
        <v>16.05</v>
      </c>
      <c r="L24" s="18"/>
      <c r="M24" s="14" t="s">
        <v>17</v>
      </c>
    </row>
    <row r="25" spans="1:13" ht="24.95" customHeight="1">
      <c r="A25" s="5">
        <v>23</v>
      </c>
      <c r="B25" s="5" t="s">
        <v>14</v>
      </c>
      <c r="C25" s="7" t="s">
        <v>43</v>
      </c>
      <c r="D25" s="9">
        <v>5570</v>
      </c>
      <c r="E25" s="5">
        <v>4250</v>
      </c>
      <c r="F25" s="5">
        <v>2900</v>
      </c>
      <c r="G25" s="8">
        <f t="shared" si="1"/>
        <v>68.65025</v>
      </c>
      <c r="H25" s="5">
        <v>1</v>
      </c>
      <c r="I25" s="8">
        <f t="shared" si="4"/>
        <v>68.65025</v>
      </c>
      <c r="J25" s="8">
        <v>17</v>
      </c>
      <c r="K25" s="17">
        <f t="shared" si="2"/>
        <v>17.05</v>
      </c>
      <c r="L25" s="15"/>
      <c r="M25" s="14" t="s">
        <v>17</v>
      </c>
    </row>
    <row r="26" spans="1:13" ht="24.95" customHeight="1">
      <c r="A26" s="5">
        <v>24</v>
      </c>
      <c r="B26" s="5" t="s">
        <v>14</v>
      </c>
      <c r="C26" s="7" t="s">
        <v>44</v>
      </c>
      <c r="D26" s="5">
        <v>5900</v>
      </c>
      <c r="E26" s="5">
        <v>4100</v>
      </c>
      <c r="F26" s="5">
        <v>3370</v>
      </c>
      <c r="G26" s="8">
        <f t="shared" si="1"/>
        <v>81.520300000000006</v>
      </c>
      <c r="H26" s="5">
        <v>1</v>
      </c>
      <c r="I26" s="8">
        <f t="shared" si="4"/>
        <v>81.520300000000006</v>
      </c>
      <c r="J26" s="8">
        <v>25</v>
      </c>
      <c r="K26" s="17">
        <f t="shared" si="2"/>
        <v>25.05</v>
      </c>
      <c r="L26" s="15"/>
      <c r="M26" s="14" t="s">
        <v>17</v>
      </c>
    </row>
    <row r="27" spans="1:13" ht="24.95" customHeight="1">
      <c r="A27" s="5">
        <v>25</v>
      </c>
      <c r="B27" s="5" t="s">
        <v>14</v>
      </c>
      <c r="C27" s="7" t="s">
        <v>45</v>
      </c>
      <c r="D27" s="5">
        <v>4530</v>
      </c>
      <c r="E27" s="5">
        <v>2400</v>
      </c>
      <c r="F27" s="5">
        <v>800</v>
      </c>
      <c r="G27" s="8">
        <f t="shared" si="1"/>
        <v>8.6975999999999996</v>
      </c>
      <c r="H27" s="5">
        <v>1</v>
      </c>
      <c r="I27" s="8">
        <f t="shared" si="4"/>
        <v>8.6975999999999996</v>
      </c>
      <c r="J27" s="19">
        <v>9.8000000000000007</v>
      </c>
      <c r="K27" s="17">
        <v>9.82</v>
      </c>
      <c r="L27" s="15"/>
      <c r="M27" s="14" t="s">
        <v>17</v>
      </c>
    </row>
    <row r="28" spans="1:13" ht="24.95" customHeight="1">
      <c r="A28" s="5">
        <v>26</v>
      </c>
      <c r="B28" s="5" t="s">
        <v>14</v>
      </c>
      <c r="C28" s="7" t="s">
        <v>46</v>
      </c>
      <c r="D28" s="5">
        <v>3700</v>
      </c>
      <c r="E28" s="5">
        <v>1400</v>
      </c>
      <c r="F28" s="5">
        <v>2420</v>
      </c>
      <c r="G28" s="8">
        <f t="shared" si="1"/>
        <v>12.535600000000001</v>
      </c>
      <c r="H28" s="5">
        <v>1</v>
      </c>
      <c r="I28" s="8">
        <f t="shared" ref="I28:I34" si="5">G28*H28</f>
        <v>12.535600000000001</v>
      </c>
      <c r="J28" s="19">
        <v>6</v>
      </c>
      <c r="K28" s="17">
        <v>6.03</v>
      </c>
      <c r="L28" s="15"/>
      <c r="M28" s="14" t="s">
        <v>17</v>
      </c>
    </row>
    <row r="29" spans="1:13" ht="24.95" customHeight="1">
      <c r="A29" s="5">
        <v>27</v>
      </c>
      <c r="B29" s="5" t="s">
        <v>14</v>
      </c>
      <c r="C29" s="7" t="s">
        <v>47</v>
      </c>
      <c r="D29" s="9">
        <v>12200</v>
      </c>
      <c r="E29" s="9">
        <v>3660</v>
      </c>
      <c r="F29" s="9">
        <v>2650</v>
      </c>
      <c r="G29" s="8">
        <f t="shared" si="1"/>
        <v>118.3278</v>
      </c>
      <c r="H29" s="5">
        <v>1</v>
      </c>
      <c r="I29" s="8">
        <f t="shared" si="5"/>
        <v>118.3278</v>
      </c>
      <c r="J29" s="19">
        <v>30.56</v>
      </c>
      <c r="K29" s="17">
        <f t="shared" si="2"/>
        <v>30.61</v>
      </c>
      <c r="L29" s="15"/>
      <c r="M29" s="14" t="s">
        <v>17</v>
      </c>
    </row>
    <row r="30" spans="1:13" ht="24.95" customHeight="1">
      <c r="A30" s="5">
        <v>28</v>
      </c>
      <c r="B30" s="5" t="s">
        <v>14</v>
      </c>
      <c r="C30" s="7" t="s">
        <v>48</v>
      </c>
      <c r="D30" s="9">
        <v>10400</v>
      </c>
      <c r="E30" s="9">
        <v>4000</v>
      </c>
      <c r="F30" s="9">
        <v>3600</v>
      </c>
      <c r="G30" s="8">
        <f t="shared" si="1"/>
        <v>149.76</v>
      </c>
      <c r="H30" s="5">
        <v>1</v>
      </c>
      <c r="I30" s="8">
        <f t="shared" si="5"/>
        <v>149.76</v>
      </c>
      <c r="J30" s="19">
        <v>36</v>
      </c>
      <c r="K30" s="17">
        <f t="shared" si="2"/>
        <v>36.049999999999997</v>
      </c>
      <c r="L30" s="15"/>
      <c r="M30" s="14" t="s">
        <v>17</v>
      </c>
    </row>
    <row r="31" spans="1:13" ht="24.95" customHeight="1">
      <c r="A31" s="5">
        <v>29</v>
      </c>
      <c r="B31" s="5" t="s">
        <v>14</v>
      </c>
      <c r="C31" s="7" t="s">
        <v>49</v>
      </c>
      <c r="D31" s="9">
        <v>10780</v>
      </c>
      <c r="E31" s="9">
        <v>3900</v>
      </c>
      <c r="F31" s="9">
        <v>3600</v>
      </c>
      <c r="G31" s="8">
        <f t="shared" si="1"/>
        <v>151.35120000000001</v>
      </c>
      <c r="H31" s="5">
        <v>1</v>
      </c>
      <c r="I31" s="8">
        <f t="shared" si="5"/>
        <v>151.35120000000001</v>
      </c>
      <c r="J31" s="19">
        <v>37</v>
      </c>
      <c r="K31" s="17">
        <f t="shared" si="2"/>
        <v>37.049999999999997</v>
      </c>
      <c r="L31" s="15"/>
      <c r="M31" s="14" t="s">
        <v>17</v>
      </c>
    </row>
    <row r="32" spans="1:13" ht="24.95" customHeight="1">
      <c r="A32" s="5">
        <v>30</v>
      </c>
      <c r="B32" s="5" t="s">
        <v>14</v>
      </c>
      <c r="C32" s="7" t="s">
        <v>50</v>
      </c>
      <c r="D32" s="9">
        <v>8780</v>
      </c>
      <c r="E32" s="9">
        <v>3900</v>
      </c>
      <c r="F32" s="9">
        <v>3600</v>
      </c>
      <c r="G32" s="8">
        <f t="shared" si="1"/>
        <v>123.27119999999999</v>
      </c>
      <c r="H32" s="5">
        <v>1</v>
      </c>
      <c r="I32" s="8">
        <f t="shared" si="5"/>
        <v>123.27119999999999</v>
      </c>
      <c r="J32" s="19">
        <v>26</v>
      </c>
      <c r="K32" s="17">
        <f t="shared" si="2"/>
        <v>26.05</v>
      </c>
      <c r="L32" s="15"/>
      <c r="M32" s="14" t="s">
        <v>17</v>
      </c>
    </row>
    <row r="33" spans="1:13" ht="24.95" customHeight="1">
      <c r="A33" s="5">
        <v>31</v>
      </c>
      <c r="B33" s="5" t="s">
        <v>14</v>
      </c>
      <c r="C33" s="7" t="s">
        <v>51</v>
      </c>
      <c r="D33" s="9">
        <v>11780</v>
      </c>
      <c r="E33" s="9">
        <v>3660</v>
      </c>
      <c r="F33" s="9">
        <v>3400</v>
      </c>
      <c r="G33" s="8">
        <f t="shared" si="1"/>
        <v>146.59031999999999</v>
      </c>
      <c r="H33" s="5">
        <v>1</v>
      </c>
      <c r="I33" s="8">
        <f t="shared" si="5"/>
        <v>146.59031999999999</v>
      </c>
      <c r="J33" s="19">
        <v>36.799999999999997</v>
      </c>
      <c r="K33" s="17">
        <f t="shared" si="2"/>
        <v>36.849999999999994</v>
      </c>
      <c r="L33" s="15"/>
      <c r="M33" s="14" t="s">
        <v>17</v>
      </c>
    </row>
    <row r="34" spans="1:13" ht="24.95" customHeight="1">
      <c r="A34" s="5">
        <v>32</v>
      </c>
      <c r="B34" s="5" t="s">
        <v>14</v>
      </c>
      <c r="C34" s="7" t="s">
        <v>52</v>
      </c>
      <c r="D34" s="9">
        <v>10550</v>
      </c>
      <c r="E34" s="9">
        <v>4000</v>
      </c>
      <c r="F34" s="9">
        <v>3400</v>
      </c>
      <c r="G34" s="8">
        <f t="shared" si="1"/>
        <v>143.47999999999999</v>
      </c>
      <c r="H34" s="5">
        <v>1</v>
      </c>
      <c r="I34" s="8">
        <f t="shared" si="5"/>
        <v>143.47999999999999</v>
      </c>
      <c r="J34" s="8">
        <v>23</v>
      </c>
      <c r="K34" s="17">
        <f t="shared" si="2"/>
        <v>23.05</v>
      </c>
      <c r="L34" s="15"/>
      <c r="M34" s="14" t="s">
        <v>17</v>
      </c>
    </row>
    <row r="35" spans="1:13" ht="24.95" customHeight="1">
      <c r="A35" s="5">
        <v>33</v>
      </c>
      <c r="B35" s="5" t="s">
        <v>14</v>
      </c>
      <c r="C35" s="7" t="s">
        <v>53</v>
      </c>
      <c r="D35" s="9">
        <v>10220</v>
      </c>
      <c r="E35" s="9">
        <v>3670</v>
      </c>
      <c r="F35" s="9">
        <v>3400</v>
      </c>
      <c r="G35" s="8">
        <f t="shared" si="1"/>
        <v>127.52516</v>
      </c>
      <c r="H35" s="5">
        <v>1</v>
      </c>
      <c r="I35" s="8">
        <f t="shared" ref="I35:I74" si="6">G35*H35</f>
        <v>127.52516</v>
      </c>
      <c r="J35" s="8">
        <v>28</v>
      </c>
      <c r="K35" s="17">
        <f t="shared" si="2"/>
        <v>28.05</v>
      </c>
      <c r="L35" s="15"/>
      <c r="M35" s="14" t="s">
        <v>17</v>
      </c>
    </row>
    <row r="36" spans="1:13" ht="24.95" customHeight="1">
      <c r="A36" s="5">
        <v>34</v>
      </c>
      <c r="B36" s="5" t="s">
        <v>14</v>
      </c>
      <c r="C36" s="7" t="s">
        <v>54</v>
      </c>
      <c r="D36" s="9">
        <v>10220</v>
      </c>
      <c r="E36" s="9">
        <v>3700</v>
      </c>
      <c r="F36" s="9">
        <v>3400</v>
      </c>
      <c r="G36" s="8">
        <f t="shared" si="1"/>
        <v>128.5676</v>
      </c>
      <c r="H36" s="5">
        <v>1</v>
      </c>
      <c r="I36" s="8">
        <f t="shared" si="6"/>
        <v>128.5676</v>
      </c>
      <c r="J36" s="8">
        <v>38</v>
      </c>
      <c r="K36" s="17">
        <f t="shared" ref="K36:K60" si="7">J36+0.05</f>
        <v>38.049999999999997</v>
      </c>
      <c r="L36" s="15"/>
      <c r="M36" s="14" t="s">
        <v>17</v>
      </c>
    </row>
    <row r="37" spans="1:13" ht="24.95" customHeight="1">
      <c r="A37" s="5">
        <v>35</v>
      </c>
      <c r="B37" s="5" t="s">
        <v>14</v>
      </c>
      <c r="C37" s="7" t="s">
        <v>55</v>
      </c>
      <c r="D37" s="9">
        <v>10220</v>
      </c>
      <c r="E37" s="9">
        <v>3650</v>
      </c>
      <c r="F37" s="9">
        <v>3400</v>
      </c>
      <c r="G37" s="8">
        <f t="shared" si="1"/>
        <v>126.8302</v>
      </c>
      <c r="H37" s="5">
        <v>1</v>
      </c>
      <c r="I37" s="8">
        <f t="shared" si="6"/>
        <v>126.8302</v>
      </c>
      <c r="J37" s="8">
        <v>35</v>
      </c>
      <c r="K37" s="17">
        <f t="shared" si="7"/>
        <v>35.049999999999997</v>
      </c>
      <c r="L37" s="15"/>
      <c r="M37" s="14" t="s">
        <v>17</v>
      </c>
    </row>
    <row r="38" spans="1:13" ht="24.95" customHeight="1">
      <c r="A38" s="5">
        <v>36</v>
      </c>
      <c r="B38" s="5" t="s">
        <v>14</v>
      </c>
      <c r="C38" s="7" t="s">
        <v>56</v>
      </c>
      <c r="D38" s="9">
        <v>7220</v>
      </c>
      <c r="E38" s="9">
        <v>3680</v>
      </c>
      <c r="F38" s="9">
        <v>3400</v>
      </c>
      <c r="G38" s="8">
        <f t="shared" si="1"/>
        <v>90.336640000000003</v>
      </c>
      <c r="H38" s="5">
        <v>1</v>
      </c>
      <c r="I38" s="8">
        <f t="shared" si="6"/>
        <v>90.336640000000003</v>
      </c>
      <c r="J38" s="8">
        <v>18</v>
      </c>
      <c r="K38" s="17">
        <f t="shared" si="7"/>
        <v>18.05</v>
      </c>
      <c r="L38" s="15"/>
      <c r="M38" s="14" t="s">
        <v>17</v>
      </c>
    </row>
    <row r="39" spans="1:13" ht="24.95" customHeight="1">
      <c r="A39" s="5">
        <v>37</v>
      </c>
      <c r="B39" s="5" t="s">
        <v>14</v>
      </c>
      <c r="C39" s="7" t="s">
        <v>57</v>
      </c>
      <c r="D39" s="9">
        <v>9220</v>
      </c>
      <c r="E39" s="9">
        <v>3650</v>
      </c>
      <c r="F39" s="9">
        <v>3400</v>
      </c>
      <c r="G39" s="8">
        <f t="shared" si="1"/>
        <v>114.42019999999999</v>
      </c>
      <c r="H39" s="5">
        <v>1</v>
      </c>
      <c r="I39" s="8">
        <f t="shared" si="6"/>
        <v>114.42019999999999</v>
      </c>
      <c r="J39" s="8">
        <v>27</v>
      </c>
      <c r="K39" s="17">
        <f t="shared" si="7"/>
        <v>27.05</v>
      </c>
      <c r="L39" s="15"/>
      <c r="M39" s="14" t="s">
        <v>17</v>
      </c>
    </row>
    <row r="40" spans="1:13" ht="24.95" customHeight="1">
      <c r="A40" s="5">
        <v>38</v>
      </c>
      <c r="B40" s="5" t="s">
        <v>14</v>
      </c>
      <c r="C40" s="7" t="s">
        <v>58</v>
      </c>
      <c r="D40" s="9">
        <v>9220</v>
      </c>
      <c r="E40" s="9">
        <v>3650</v>
      </c>
      <c r="F40" s="9">
        <v>3400</v>
      </c>
      <c r="G40" s="8">
        <f t="shared" si="1"/>
        <v>114.42019999999999</v>
      </c>
      <c r="H40" s="5">
        <v>1</v>
      </c>
      <c r="I40" s="8">
        <f t="shared" si="6"/>
        <v>114.42019999999999</v>
      </c>
      <c r="J40" s="8">
        <v>27</v>
      </c>
      <c r="K40" s="17">
        <f t="shared" si="7"/>
        <v>27.05</v>
      </c>
      <c r="L40" s="15"/>
      <c r="M40" s="14" t="s">
        <v>17</v>
      </c>
    </row>
    <row r="41" spans="1:13" ht="24.95" customHeight="1">
      <c r="A41" s="5">
        <v>39</v>
      </c>
      <c r="B41" s="5" t="s">
        <v>14</v>
      </c>
      <c r="C41" s="7" t="s">
        <v>59</v>
      </c>
      <c r="D41" s="9">
        <v>9220</v>
      </c>
      <c r="E41" s="9">
        <v>3600</v>
      </c>
      <c r="F41" s="9">
        <v>3400</v>
      </c>
      <c r="G41" s="8">
        <f t="shared" si="1"/>
        <v>112.8528</v>
      </c>
      <c r="H41" s="5">
        <v>1</v>
      </c>
      <c r="I41" s="8">
        <f t="shared" si="6"/>
        <v>112.8528</v>
      </c>
      <c r="J41" s="8">
        <v>27</v>
      </c>
      <c r="K41" s="17">
        <f t="shared" si="7"/>
        <v>27.05</v>
      </c>
      <c r="L41" s="15"/>
      <c r="M41" s="14" t="s">
        <v>17</v>
      </c>
    </row>
    <row r="42" spans="1:13" ht="24.95" customHeight="1">
      <c r="A42" s="5">
        <v>40</v>
      </c>
      <c r="B42" s="5" t="s">
        <v>14</v>
      </c>
      <c r="C42" s="7" t="s">
        <v>60</v>
      </c>
      <c r="D42" s="9">
        <v>9220</v>
      </c>
      <c r="E42" s="9">
        <v>3600</v>
      </c>
      <c r="F42" s="9">
        <v>3400</v>
      </c>
      <c r="G42" s="8">
        <f t="shared" si="1"/>
        <v>112.8528</v>
      </c>
      <c r="H42" s="5">
        <v>1</v>
      </c>
      <c r="I42" s="8">
        <f t="shared" si="6"/>
        <v>112.8528</v>
      </c>
      <c r="J42" s="19">
        <v>34.5</v>
      </c>
      <c r="K42" s="17">
        <v>34.549999999999997</v>
      </c>
      <c r="L42" s="15"/>
      <c r="M42" s="14" t="s">
        <v>17</v>
      </c>
    </row>
    <row r="43" spans="1:13" ht="24.95" customHeight="1">
      <c r="A43" s="5">
        <v>41</v>
      </c>
      <c r="B43" s="5" t="s">
        <v>14</v>
      </c>
      <c r="C43" s="7" t="s">
        <v>61</v>
      </c>
      <c r="D43" s="9">
        <v>7220</v>
      </c>
      <c r="E43" s="9">
        <v>3600</v>
      </c>
      <c r="F43" s="9">
        <v>3400</v>
      </c>
      <c r="G43" s="8">
        <f t="shared" si="1"/>
        <v>88.372799999999998</v>
      </c>
      <c r="H43" s="5">
        <v>1</v>
      </c>
      <c r="I43" s="8">
        <f t="shared" si="6"/>
        <v>88.372799999999998</v>
      </c>
      <c r="J43" s="8">
        <v>14</v>
      </c>
      <c r="K43" s="17">
        <f t="shared" si="7"/>
        <v>14.05</v>
      </c>
      <c r="L43" s="15"/>
      <c r="M43" s="14" t="s">
        <v>17</v>
      </c>
    </row>
    <row r="44" spans="1:13" ht="24.95" customHeight="1">
      <c r="A44" s="5">
        <v>42</v>
      </c>
      <c r="B44" s="5" t="s">
        <v>14</v>
      </c>
      <c r="C44" s="7" t="s">
        <v>62</v>
      </c>
      <c r="D44" s="9">
        <v>7220</v>
      </c>
      <c r="E44" s="9">
        <v>3600</v>
      </c>
      <c r="F44" s="9">
        <v>3400</v>
      </c>
      <c r="G44" s="8">
        <f t="shared" si="1"/>
        <v>88.372799999999998</v>
      </c>
      <c r="H44" s="5">
        <v>1</v>
      </c>
      <c r="I44" s="8">
        <f t="shared" si="6"/>
        <v>88.372799999999998</v>
      </c>
      <c r="J44" s="8">
        <v>24</v>
      </c>
      <c r="K44" s="17">
        <f t="shared" si="7"/>
        <v>24.05</v>
      </c>
      <c r="L44" s="18"/>
      <c r="M44" s="14" t="s">
        <v>17</v>
      </c>
    </row>
    <row r="45" spans="1:13" ht="24.95" customHeight="1">
      <c r="A45" s="5">
        <v>43</v>
      </c>
      <c r="B45" s="5" t="s">
        <v>14</v>
      </c>
      <c r="C45" s="7" t="s">
        <v>63</v>
      </c>
      <c r="D45" s="9">
        <v>9220</v>
      </c>
      <c r="E45" s="9">
        <v>3700</v>
      </c>
      <c r="F45" s="9">
        <v>3400</v>
      </c>
      <c r="G45" s="8">
        <f t="shared" si="1"/>
        <v>115.9876</v>
      </c>
      <c r="H45" s="5">
        <v>1</v>
      </c>
      <c r="I45" s="8">
        <f t="shared" si="6"/>
        <v>115.9876</v>
      </c>
      <c r="J45" s="19">
        <v>23</v>
      </c>
      <c r="K45" s="17">
        <f t="shared" si="7"/>
        <v>23.05</v>
      </c>
      <c r="L45" s="15"/>
      <c r="M45" s="14" t="s">
        <v>17</v>
      </c>
    </row>
    <row r="46" spans="1:13" ht="24.95" customHeight="1">
      <c r="A46" s="5">
        <v>44</v>
      </c>
      <c r="B46" s="5" t="s">
        <v>14</v>
      </c>
      <c r="C46" s="7" t="s">
        <v>64</v>
      </c>
      <c r="D46" s="9">
        <v>9220</v>
      </c>
      <c r="E46" s="9">
        <v>3650</v>
      </c>
      <c r="F46" s="9">
        <v>3400</v>
      </c>
      <c r="G46" s="8">
        <f t="shared" si="1"/>
        <v>114.42019999999999</v>
      </c>
      <c r="H46" s="5">
        <v>1</v>
      </c>
      <c r="I46" s="8">
        <f t="shared" si="6"/>
        <v>114.42019999999999</v>
      </c>
      <c r="J46" s="8">
        <v>29</v>
      </c>
      <c r="K46" s="17">
        <f t="shared" si="7"/>
        <v>29.05</v>
      </c>
      <c r="L46" s="15"/>
      <c r="M46" s="14" t="s">
        <v>17</v>
      </c>
    </row>
    <row r="47" spans="1:13" ht="24.95" customHeight="1">
      <c r="A47" s="5">
        <v>45</v>
      </c>
      <c r="B47" s="5" t="s">
        <v>14</v>
      </c>
      <c r="C47" s="7" t="s">
        <v>65</v>
      </c>
      <c r="D47" s="9">
        <v>9220</v>
      </c>
      <c r="E47" s="9">
        <v>3720</v>
      </c>
      <c r="F47" s="9">
        <v>3400</v>
      </c>
      <c r="G47" s="8">
        <f t="shared" si="1"/>
        <v>116.61456</v>
      </c>
      <c r="H47" s="5">
        <v>1</v>
      </c>
      <c r="I47" s="8">
        <f t="shared" si="6"/>
        <v>116.61456</v>
      </c>
      <c r="J47" s="8">
        <v>24.5</v>
      </c>
      <c r="K47" s="17">
        <f t="shared" si="7"/>
        <v>24.55</v>
      </c>
      <c r="L47" s="18"/>
      <c r="M47" s="14" t="s">
        <v>17</v>
      </c>
    </row>
    <row r="48" spans="1:13" ht="24.95" customHeight="1">
      <c r="A48" s="5">
        <v>46</v>
      </c>
      <c r="B48" s="5" t="s">
        <v>14</v>
      </c>
      <c r="C48" s="7" t="s">
        <v>66</v>
      </c>
      <c r="D48" s="9">
        <v>10220</v>
      </c>
      <c r="E48" s="9">
        <v>3800</v>
      </c>
      <c r="F48" s="9">
        <v>3400</v>
      </c>
      <c r="G48" s="8">
        <f t="shared" si="1"/>
        <v>132.04239999999999</v>
      </c>
      <c r="H48" s="5">
        <v>1</v>
      </c>
      <c r="I48" s="8">
        <f t="shared" si="6"/>
        <v>132.04239999999999</v>
      </c>
      <c r="J48" s="8">
        <v>25</v>
      </c>
      <c r="K48" s="17">
        <f t="shared" si="7"/>
        <v>25.05</v>
      </c>
      <c r="L48" s="15"/>
      <c r="M48" s="14" t="s">
        <v>17</v>
      </c>
    </row>
    <row r="49" spans="1:13" ht="24.95" customHeight="1">
      <c r="A49" s="5">
        <v>47</v>
      </c>
      <c r="B49" s="5" t="s">
        <v>14</v>
      </c>
      <c r="C49" s="7" t="s">
        <v>67</v>
      </c>
      <c r="D49" s="9">
        <v>7300</v>
      </c>
      <c r="E49" s="9">
        <v>3700</v>
      </c>
      <c r="F49" s="9">
        <v>3400</v>
      </c>
      <c r="G49" s="8">
        <f t="shared" si="1"/>
        <v>91.834000000000003</v>
      </c>
      <c r="H49" s="5">
        <v>1</v>
      </c>
      <c r="I49" s="8">
        <f t="shared" si="6"/>
        <v>91.834000000000003</v>
      </c>
      <c r="J49" s="8">
        <v>18</v>
      </c>
      <c r="K49" s="17">
        <f t="shared" si="7"/>
        <v>18.05</v>
      </c>
      <c r="L49" s="18"/>
      <c r="M49" s="14" t="s">
        <v>17</v>
      </c>
    </row>
    <row r="50" spans="1:13" ht="24.95" customHeight="1">
      <c r="A50" s="5">
        <v>48</v>
      </c>
      <c r="B50" s="5" t="s">
        <v>14</v>
      </c>
      <c r="C50" s="7" t="s">
        <v>68</v>
      </c>
      <c r="D50" s="9">
        <v>7220</v>
      </c>
      <c r="E50" s="9">
        <v>3660</v>
      </c>
      <c r="F50" s="9">
        <v>3400</v>
      </c>
      <c r="G50" s="8">
        <f t="shared" si="1"/>
        <v>89.845680000000002</v>
      </c>
      <c r="H50" s="5">
        <v>1</v>
      </c>
      <c r="I50" s="8">
        <f t="shared" si="6"/>
        <v>89.845680000000002</v>
      </c>
      <c r="J50" s="8">
        <v>16</v>
      </c>
      <c r="K50" s="17">
        <f t="shared" si="7"/>
        <v>16.05</v>
      </c>
      <c r="L50" s="15"/>
      <c r="M50" s="14" t="s">
        <v>17</v>
      </c>
    </row>
    <row r="51" spans="1:13" ht="24.95" customHeight="1">
      <c r="A51" s="5">
        <v>49</v>
      </c>
      <c r="B51" s="5" t="s">
        <v>14</v>
      </c>
      <c r="C51" s="7" t="s">
        <v>69</v>
      </c>
      <c r="D51" s="9">
        <v>9220</v>
      </c>
      <c r="E51" s="9">
        <v>3660</v>
      </c>
      <c r="F51" s="9">
        <v>3400</v>
      </c>
      <c r="G51" s="8">
        <f t="shared" si="1"/>
        <v>114.73368000000001</v>
      </c>
      <c r="H51" s="5">
        <v>1</v>
      </c>
      <c r="I51" s="8">
        <f t="shared" si="6"/>
        <v>114.73368000000001</v>
      </c>
      <c r="J51" s="8">
        <v>27</v>
      </c>
      <c r="K51" s="17">
        <f t="shared" si="7"/>
        <v>27.05</v>
      </c>
      <c r="L51" s="15"/>
      <c r="M51" s="14" t="s">
        <v>17</v>
      </c>
    </row>
    <row r="52" spans="1:13" ht="24.95" customHeight="1">
      <c r="A52" s="5">
        <v>50</v>
      </c>
      <c r="B52" s="5" t="s">
        <v>14</v>
      </c>
      <c r="C52" s="7" t="s">
        <v>70</v>
      </c>
      <c r="D52" s="9">
        <v>7220</v>
      </c>
      <c r="E52" s="9">
        <v>3650</v>
      </c>
      <c r="F52" s="9">
        <v>3400</v>
      </c>
      <c r="G52" s="8">
        <f t="shared" si="1"/>
        <v>89.600200000000001</v>
      </c>
      <c r="H52" s="5">
        <v>1</v>
      </c>
      <c r="I52" s="8">
        <f t="shared" si="6"/>
        <v>89.600200000000001</v>
      </c>
      <c r="J52" s="8">
        <v>19</v>
      </c>
      <c r="K52" s="17">
        <f t="shared" si="7"/>
        <v>19.05</v>
      </c>
      <c r="L52" s="15"/>
      <c r="M52" s="14" t="s">
        <v>17</v>
      </c>
    </row>
    <row r="53" spans="1:13" ht="24.95" customHeight="1">
      <c r="A53" s="5">
        <v>51</v>
      </c>
      <c r="B53" s="5" t="s">
        <v>14</v>
      </c>
      <c r="C53" s="7" t="s">
        <v>71</v>
      </c>
      <c r="D53" s="9">
        <v>7220</v>
      </c>
      <c r="E53" s="9">
        <v>3650</v>
      </c>
      <c r="F53" s="9">
        <v>3400</v>
      </c>
      <c r="G53" s="8">
        <f t="shared" si="1"/>
        <v>89.600200000000001</v>
      </c>
      <c r="H53" s="5">
        <v>1</v>
      </c>
      <c r="I53" s="8">
        <f t="shared" si="6"/>
        <v>89.600200000000001</v>
      </c>
      <c r="J53" s="8">
        <v>23</v>
      </c>
      <c r="K53" s="17">
        <f t="shared" si="7"/>
        <v>23.05</v>
      </c>
      <c r="L53" s="15"/>
      <c r="M53" s="14" t="s">
        <v>17</v>
      </c>
    </row>
    <row r="54" spans="1:13" ht="24.95" customHeight="1">
      <c r="A54" s="5">
        <v>52</v>
      </c>
      <c r="B54" s="5" t="s">
        <v>14</v>
      </c>
      <c r="C54" s="7" t="s">
        <v>72</v>
      </c>
      <c r="D54" s="9">
        <v>9220</v>
      </c>
      <c r="E54" s="9">
        <v>3650</v>
      </c>
      <c r="F54" s="9">
        <v>3400</v>
      </c>
      <c r="G54" s="8">
        <f t="shared" si="1"/>
        <v>114.42019999999999</v>
      </c>
      <c r="H54" s="5">
        <v>1</v>
      </c>
      <c r="I54" s="8">
        <f t="shared" si="6"/>
        <v>114.42019999999999</v>
      </c>
      <c r="J54" s="8">
        <v>26</v>
      </c>
      <c r="K54" s="17">
        <f t="shared" si="7"/>
        <v>26.05</v>
      </c>
      <c r="L54" s="15"/>
      <c r="M54" s="14" t="s">
        <v>17</v>
      </c>
    </row>
    <row r="55" spans="1:13" ht="24.95" customHeight="1">
      <c r="A55" s="5">
        <v>53</v>
      </c>
      <c r="B55" s="5" t="s">
        <v>14</v>
      </c>
      <c r="C55" s="7" t="s">
        <v>73</v>
      </c>
      <c r="D55" s="9">
        <v>9220</v>
      </c>
      <c r="E55" s="9">
        <v>3650</v>
      </c>
      <c r="F55" s="9">
        <v>3400</v>
      </c>
      <c r="G55" s="8">
        <f t="shared" si="1"/>
        <v>114.42019999999999</v>
      </c>
      <c r="H55" s="5">
        <v>1</v>
      </c>
      <c r="I55" s="8">
        <f t="shared" si="6"/>
        <v>114.42019999999999</v>
      </c>
      <c r="J55" s="8">
        <v>29</v>
      </c>
      <c r="K55" s="17">
        <f t="shared" si="7"/>
        <v>29.05</v>
      </c>
      <c r="L55" s="15"/>
      <c r="M55" s="14" t="s">
        <v>17</v>
      </c>
    </row>
    <row r="56" spans="1:13" ht="24.95" customHeight="1">
      <c r="A56" s="5">
        <v>54</v>
      </c>
      <c r="B56" s="5" t="s">
        <v>14</v>
      </c>
      <c r="C56" s="7" t="s">
        <v>74</v>
      </c>
      <c r="D56" s="9">
        <v>9220</v>
      </c>
      <c r="E56" s="9">
        <v>3630</v>
      </c>
      <c r="F56" s="9">
        <v>3400</v>
      </c>
      <c r="G56" s="8">
        <f t="shared" si="1"/>
        <v>113.79324</v>
      </c>
      <c r="H56" s="5">
        <v>1</v>
      </c>
      <c r="I56" s="8">
        <f t="shared" si="6"/>
        <v>113.79324</v>
      </c>
      <c r="J56" s="8">
        <v>24</v>
      </c>
      <c r="K56" s="17">
        <f t="shared" si="7"/>
        <v>24.05</v>
      </c>
      <c r="L56" s="15"/>
      <c r="M56" s="14" t="s">
        <v>17</v>
      </c>
    </row>
    <row r="57" spans="1:13" ht="24.95" customHeight="1">
      <c r="A57" s="5">
        <v>55</v>
      </c>
      <c r="B57" s="5" t="s">
        <v>14</v>
      </c>
      <c r="C57" s="7" t="s">
        <v>75</v>
      </c>
      <c r="D57" s="9">
        <v>7220</v>
      </c>
      <c r="E57" s="9">
        <v>3550</v>
      </c>
      <c r="F57" s="9">
        <v>3400</v>
      </c>
      <c r="G57" s="8">
        <f t="shared" si="1"/>
        <v>87.145399999999995</v>
      </c>
      <c r="H57" s="5">
        <v>1</v>
      </c>
      <c r="I57" s="8">
        <f t="shared" si="6"/>
        <v>87.145399999999995</v>
      </c>
      <c r="J57" s="8">
        <v>18</v>
      </c>
      <c r="K57" s="17">
        <f t="shared" si="7"/>
        <v>18.05</v>
      </c>
      <c r="L57" s="15"/>
      <c r="M57" s="14" t="s">
        <v>17</v>
      </c>
    </row>
    <row r="58" spans="1:13" ht="24.95" customHeight="1">
      <c r="A58" s="5">
        <v>56</v>
      </c>
      <c r="B58" s="5" t="s">
        <v>14</v>
      </c>
      <c r="C58" s="7" t="s">
        <v>76</v>
      </c>
      <c r="D58" s="9">
        <v>7220</v>
      </c>
      <c r="E58" s="9">
        <v>3700</v>
      </c>
      <c r="F58" s="9">
        <v>2650</v>
      </c>
      <c r="G58" s="8">
        <f t="shared" si="1"/>
        <v>70.792100000000005</v>
      </c>
      <c r="H58" s="5">
        <v>1</v>
      </c>
      <c r="I58" s="8">
        <f t="shared" si="6"/>
        <v>70.792100000000005</v>
      </c>
      <c r="J58" s="8">
        <v>14</v>
      </c>
      <c r="K58" s="17">
        <f t="shared" si="7"/>
        <v>14.05</v>
      </c>
      <c r="L58" s="15"/>
      <c r="M58" s="14" t="s">
        <v>17</v>
      </c>
    </row>
    <row r="59" spans="1:13" ht="24.95" customHeight="1">
      <c r="A59" s="5">
        <v>57</v>
      </c>
      <c r="B59" s="5" t="s">
        <v>14</v>
      </c>
      <c r="C59" s="7" t="s">
        <v>77</v>
      </c>
      <c r="D59" s="9">
        <v>9220</v>
      </c>
      <c r="E59" s="9">
        <v>3700</v>
      </c>
      <c r="F59" s="9">
        <v>2700</v>
      </c>
      <c r="G59" s="8">
        <f t="shared" si="1"/>
        <v>92.107799999999997</v>
      </c>
      <c r="H59" s="5">
        <v>1</v>
      </c>
      <c r="I59" s="8">
        <f t="shared" si="6"/>
        <v>92.107799999999997</v>
      </c>
      <c r="J59" s="8">
        <v>18</v>
      </c>
      <c r="K59" s="17">
        <f t="shared" si="7"/>
        <v>18.05</v>
      </c>
      <c r="L59" s="15"/>
      <c r="M59" s="14" t="s">
        <v>17</v>
      </c>
    </row>
    <row r="60" spans="1:13" ht="24.95" customHeight="1">
      <c r="A60" s="5">
        <v>58</v>
      </c>
      <c r="B60" s="5" t="s">
        <v>14</v>
      </c>
      <c r="C60" s="7" t="s">
        <v>78</v>
      </c>
      <c r="D60" s="9">
        <v>8900</v>
      </c>
      <c r="E60" s="9">
        <v>3350</v>
      </c>
      <c r="F60" s="9">
        <v>2800</v>
      </c>
      <c r="G60" s="8">
        <f t="shared" si="1"/>
        <v>83.481999999999999</v>
      </c>
      <c r="H60" s="5">
        <v>1</v>
      </c>
      <c r="I60" s="8">
        <f t="shared" si="6"/>
        <v>83.481999999999999</v>
      </c>
      <c r="J60" s="8">
        <v>16</v>
      </c>
      <c r="K60" s="17">
        <f t="shared" si="7"/>
        <v>16.05</v>
      </c>
      <c r="L60" s="15"/>
      <c r="M60" s="14" t="s">
        <v>17</v>
      </c>
    </row>
    <row r="61" spans="1:13" ht="24.95" customHeight="1">
      <c r="A61" s="5">
        <v>59</v>
      </c>
      <c r="B61" s="5" t="s">
        <v>79</v>
      </c>
      <c r="C61" s="16" t="s">
        <v>80</v>
      </c>
      <c r="D61" s="5">
        <v>6250</v>
      </c>
      <c r="E61" s="5">
        <v>2950</v>
      </c>
      <c r="F61" s="5">
        <v>330</v>
      </c>
      <c r="G61" s="8">
        <f t="shared" si="1"/>
        <v>6.0843749999999996</v>
      </c>
      <c r="H61" s="5">
        <v>1</v>
      </c>
      <c r="I61" s="8">
        <f t="shared" si="6"/>
        <v>6.0843749999999996</v>
      </c>
      <c r="J61" s="8">
        <v>10</v>
      </c>
      <c r="K61" s="17">
        <v>10.01</v>
      </c>
      <c r="L61" s="15"/>
      <c r="M61" s="14" t="s">
        <v>81</v>
      </c>
    </row>
    <row r="62" spans="1:13" ht="24.95" customHeight="1">
      <c r="A62" s="5">
        <v>60</v>
      </c>
      <c r="B62" s="5" t="s">
        <v>79</v>
      </c>
      <c r="C62" s="16" t="s">
        <v>82</v>
      </c>
      <c r="D62" s="5">
        <v>6250</v>
      </c>
      <c r="E62" s="5">
        <v>2950</v>
      </c>
      <c r="F62" s="5">
        <v>350</v>
      </c>
      <c r="G62" s="8">
        <f t="shared" si="1"/>
        <v>6.453125</v>
      </c>
      <c r="H62" s="5">
        <v>1</v>
      </c>
      <c r="I62" s="8">
        <f t="shared" si="6"/>
        <v>6.453125</v>
      </c>
      <c r="J62" s="8">
        <v>15</v>
      </c>
      <c r="K62" s="17">
        <v>15.01</v>
      </c>
      <c r="L62" s="15"/>
      <c r="M62" s="14" t="s">
        <v>81</v>
      </c>
    </row>
    <row r="63" spans="1:13" ht="24.95" customHeight="1">
      <c r="A63" s="5">
        <v>61</v>
      </c>
      <c r="B63" s="5" t="s">
        <v>79</v>
      </c>
      <c r="C63" s="16" t="s">
        <v>83</v>
      </c>
      <c r="D63" s="5">
        <v>10220</v>
      </c>
      <c r="E63" s="5">
        <v>2950</v>
      </c>
      <c r="F63" s="5">
        <v>350</v>
      </c>
      <c r="G63" s="8">
        <f t="shared" si="1"/>
        <v>10.552149999999999</v>
      </c>
      <c r="H63" s="5">
        <v>1</v>
      </c>
      <c r="I63" s="8">
        <f t="shared" si="6"/>
        <v>10.552149999999999</v>
      </c>
      <c r="J63" s="8">
        <v>25</v>
      </c>
      <c r="K63" s="17">
        <v>25.01</v>
      </c>
      <c r="L63" s="15"/>
      <c r="M63" s="14" t="s">
        <v>81</v>
      </c>
    </row>
    <row r="64" spans="1:13" ht="24.95" customHeight="1">
      <c r="A64" s="5">
        <v>62</v>
      </c>
      <c r="B64" s="5" t="s">
        <v>79</v>
      </c>
      <c r="C64" s="16" t="s">
        <v>84</v>
      </c>
      <c r="D64" s="5">
        <v>10220</v>
      </c>
      <c r="E64" s="5">
        <v>2950</v>
      </c>
      <c r="F64" s="5">
        <v>350</v>
      </c>
      <c r="G64" s="8">
        <f t="shared" si="1"/>
        <v>10.552149999999999</v>
      </c>
      <c r="H64" s="5">
        <v>1</v>
      </c>
      <c r="I64" s="8">
        <f t="shared" si="6"/>
        <v>10.552149999999999</v>
      </c>
      <c r="J64" s="8">
        <v>25</v>
      </c>
      <c r="K64" s="17">
        <v>25.01</v>
      </c>
      <c r="L64" s="15"/>
      <c r="M64" s="14" t="s">
        <v>81</v>
      </c>
    </row>
    <row r="65" spans="1:13" ht="24.95" customHeight="1">
      <c r="A65" s="5">
        <v>63</v>
      </c>
      <c r="B65" s="5" t="s">
        <v>79</v>
      </c>
      <c r="C65" s="16" t="s">
        <v>85</v>
      </c>
      <c r="D65" s="5">
        <v>10220</v>
      </c>
      <c r="E65" s="5">
        <v>2950</v>
      </c>
      <c r="F65" s="5">
        <v>350</v>
      </c>
      <c r="G65" s="8">
        <f t="shared" si="1"/>
        <v>10.552149999999999</v>
      </c>
      <c r="H65" s="5">
        <v>1</v>
      </c>
      <c r="I65" s="8">
        <f t="shared" si="6"/>
        <v>10.552149999999999</v>
      </c>
      <c r="J65" s="8">
        <v>25</v>
      </c>
      <c r="K65" s="17">
        <v>25.01</v>
      </c>
      <c r="L65" s="15"/>
      <c r="M65" s="14" t="s">
        <v>81</v>
      </c>
    </row>
    <row r="66" spans="1:13" ht="24.95" customHeight="1">
      <c r="A66" s="5">
        <v>64</v>
      </c>
      <c r="B66" s="5" t="s">
        <v>79</v>
      </c>
      <c r="C66" s="16" t="s">
        <v>86</v>
      </c>
      <c r="D66" s="5">
        <v>10220</v>
      </c>
      <c r="E66" s="5">
        <v>2950</v>
      </c>
      <c r="F66" s="5">
        <v>350</v>
      </c>
      <c r="G66" s="8">
        <f t="shared" si="1"/>
        <v>10.552149999999999</v>
      </c>
      <c r="H66" s="5">
        <v>1</v>
      </c>
      <c r="I66" s="8">
        <f t="shared" si="6"/>
        <v>10.552149999999999</v>
      </c>
      <c r="J66" s="8">
        <v>25</v>
      </c>
      <c r="K66" s="17">
        <v>25.01</v>
      </c>
      <c r="L66" s="15"/>
      <c r="M66" s="14" t="s">
        <v>81</v>
      </c>
    </row>
    <row r="67" spans="1:13" ht="24.95" customHeight="1">
      <c r="A67" s="5">
        <v>65</v>
      </c>
      <c r="B67" s="5" t="s">
        <v>79</v>
      </c>
      <c r="C67" s="16" t="s">
        <v>87</v>
      </c>
      <c r="D67" s="5">
        <v>10220</v>
      </c>
      <c r="E67" s="5">
        <v>2950</v>
      </c>
      <c r="F67" s="5">
        <v>350</v>
      </c>
      <c r="G67" s="8">
        <f t="shared" si="1"/>
        <v>10.552149999999999</v>
      </c>
      <c r="H67" s="5">
        <v>1</v>
      </c>
      <c r="I67" s="8">
        <f t="shared" si="6"/>
        <v>10.552149999999999</v>
      </c>
      <c r="J67" s="8">
        <v>25</v>
      </c>
      <c r="K67" s="17">
        <v>25.01</v>
      </c>
      <c r="L67" s="15"/>
      <c r="M67" s="14" t="s">
        <v>81</v>
      </c>
    </row>
    <row r="68" spans="1:13" ht="24.95" customHeight="1">
      <c r="A68" s="5">
        <v>66</v>
      </c>
      <c r="B68" s="5" t="s">
        <v>79</v>
      </c>
      <c r="C68" s="16" t="s">
        <v>88</v>
      </c>
      <c r="D68" s="5">
        <v>10220</v>
      </c>
      <c r="E68" s="5">
        <v>2950</v>
      </c>
      <c r="F68" s="5">
        <v>350</v>
      </c>
      <c r="G68" s="8">
        <f t="shared" ref="G68:G101" si="8">D68*E68*F68/1000000000</f>
        <v>10.552149999999999</v>
      </c>
      <c r="H68" s="5">
        <v>1</v>
      </c>
      <c r="I68" s="8">
        <f t="shared" si="6"/>
        <v>10.552149999999999</v>
      </c>
      <c r="J68" s="8">
        <v>25</v>
      </c>
      <c r="K68" s="17">
        <v>25.01</v>
      </c>
      <c r="L68" s="15"/>
      <c r="M68" s="14" t="s">
        <v>81</v>
      </c>
    </row>
    <row r="69" spans="1:13" ht="24.95" customHeight="1">
      <c r="A69" s="5">
        <v>67</v>
      </c>
      <c r="B69" s="5" t="s">
        <v>79</v>
      </c>
      <c r="C69" s="16" t="s">
        <v>89</v>
      </c>
      <c r="D69" s="5">
        <v>10220</v>
      </c>
      <c r="E69" s="5">
        <v>2950</v>
      </c>
      <c r="F69" s="5">
        <v>350</v>
      </c>
      <c r="G69" s="8">
        <f t="shared" si="8"/>
        <v>10.552149999999999</v>
      </c>
      <c r="H69" s="5">
        <v>1</v>
      </c>
      <c r="I69" s="8">
        <f t="shared" si="6"/>
        <v>10.552149999999999</v>
      </c>
      <c r="J69" s="8">
        <v>25</v>
      </c>
      <c r="K69" s="17">
        <v>25.01</v>
      </c>
      <c r="L69" s="15"/>
      <c r="M69" s="14" t="s">
        <v>81</v>
      </c>
    </row>
    <row r="70" spans="1:13" ht="24.95" customHeight="1">
      <c r="A70" s="5">
        <v>68</v>
      </c>
      <c r="B70" s="5" t="s">
        <v>79</v>
      </c>
      <c r="C70" s="16" t="s">
        <v>90</v>
      </c>
      <c r="D70" s="5">
        <v>10220</v>
      </c>
      <c r="E70" s="5">
        <v>2950</v>
      </c>
      <c r="F70" s="5">
        <v>350</v>
      </c>
      <c r="G70" s="8">
        <f t="shared" si="8"/>
        <v>10.552149999999999</v>
      </c>
      <c r="H70" s="5">
        <v>1</v>
      </c>
      <c r="I70" s="8">
        <f t="shared" si="6"/>
        <v>10.552149999999999</v>
      </c>
      <c r="J70" s="8">
        <v>25</v>
      </c>
      <c r="K70" s="17">
        <v>25.01</v>
      </c>
      <c r="L70" s="15"/>
      <c r="M70" s="14" t="s">
        <v>81</v>
      </c>
    </row>
    <row r="71" spans="1:13" ht="24.95" customHeight="1">
      <c r="A71" s="5">
        <v>69</v>
      </c>
      <c r="B71" s="5" t="s">
        <v>79</v>
      </c>
      <c r="C71" s="16" t="s">
        <v>91</v>
      </c>
      <c r="D71" s="5">
        <v>10220</v>
      </c>
      <c r="E71" s="5">
        <v>2950</v>
      </c>
      <c r="F71" s="5">
        <v>350</v>
      </c>
      <c r="G71" s="8">
        <f t="shared" si="8"/>
        <v>10.552149999999999</v>
      </c>
      <c r="H71" s="5">
        <v>1</v>
      </c>
      <c r="I71" s="8">
        <f t="shared" si="6"/>
        <v>10.552149999999999</v>
      </c>
      <c r="J71" s="8">
        <v>25</v>
      </c>
      <c r="K71" s="17">
        <v>25.01</v>
      </c>
      <c r="L71" s="15"/>
      <c r="M71" s="14" t="s">
        <v>81</v>
      </c>
    </row>
    <row r="72" spans="1:13" ht="24.95" customHeight="1">
      <c r="A72" s="5">
        <v>70</v>
      </c>
      <c r="B72" s="5" t="s">
        <v>79</v>
      </c>
      <c r="C72" s="16" t="s">
        <v>92</v>
      </c>
      <c r="D72" s="5">
        <v>6220</v>
      </c>
      <c r="E72" s="5">
        <v>2950</v>
      </c>
      <c r="F72" s="5">
        <v>350</v>
      </c>
      <c r="G72" s="8">
        <f t="shared" si="8"/>
        <v>6.4221500000000002</v>
      </c>
      <c r="H72" s="5">
        <v>1</v>
      </c>
      <c r="I72" s="8">
        <f t="shared" si="6"/>
        <v>6.4221500000000002</v>
      </c>
      <c r="J72" s="8">
        <v>15</v>
      </c>
      <c r="K72" s="17">
        <v>15.01</v>
      </c>
      <c r="L72" s="15"/>
      <c r="M72" s="14" t="s">
        <v>81</v>
      </c>
    </row>
    <row r="73" spans="1:13" ht="24.95" customHeight="1">
      <c r="A73" s="5">
        <v>71</v>
      </c>
      <c r="B73" s="5" t="s">
        <v>79</v>
      </c>
      <c r="C73" s="16" t="s">
        <v>93</v>
      </c>
      <c r="D73" s="5">
        <v>6220</v>
      </c>
      <c r="E73" s="5">
        <v>2950</v>
      </c>
      <c r="F73" s="5">
        <v>350</v>
      </c>
      <c r="G73" s="8">
        <f t="shared" si="8"/>
        <v>6.4221500000000002</v>
      </c>
      <c r="H73" s="5">
        <v>1</v>
      </c>
      <c r="I73" s="8">
        <f t="shared" si="6"/>
        <v>6.4221500000000002</v>
      </c>
      <c r="J73" s="8">
        <v>12</v>
      </c>
      <c r="K73" s="17">
        <v>12.01</v>
      </c>
      <c r="L73" s="15"/>
      <c r="M73" s="14" t="s">
        <v>81</v>
      </c>
    </row>
    <row r="74" spans="1:13" ht="24.95" customHeight="1">
      <c r="A74" s="5">
        <v>72</v>
      </c>
      <c r="B74" s="5" t="s">
        <v>79</v>
      </c>
      <c r="C74" s="7" t="s">
        <v>94</v>
      </c>
      <c r="D74" s="5">
        <v>5520</v>
      </c>
      <c r="E74" s="5">
        <v>1300</v>
      </c>
      <c r="F74" s="5">
        <v>350</v>
      </c>
      <c r="G74" s="8">
        <f t="shared" si="8"/>
        <v>2.5116000000000001</v>
      </c>
      <c r="H74" s="5">
        <v>1</v>
      </c>
      <c r="I74" s="8">
        <f t="shared" si="6"/>
        <v>2.5116000000000001</v>
      </c>
      <c r="J74" s="8">
        <v>4</v>
      </c>
      <c r="K74" s="17">
        <v>4.01</v>
      </c>
      <c r="L74" s="15"/>
      <c r="M74" s="14" t="s">
        <v>95</v>
      </c>
    </row>
    <row r="75" spans="1:13" ht="24.95" customHeight="1">
      <c r="A75" s="5">
        <v>73</v>
      </c>
      <c r="B75" s="5" t="s">
        <v>79</v>
      </c>
      <c r="C75" s="7" t="s">
        <v>96</v>
      </c>
      <c r="D75" s="5">
        <v>8710</v>
      </c>
      <c r="E75" s="5">
        <v>1300</v>
      </c>
      <c r="F75" s="5">
        <v>350</v>
      </c>
      <c r="G75" s="8">
        <f t="shared" si="8"/>
        <v>3.96305</v>
      </c>
      <c r="H75" s="5">
        <v>1</v>
      </c>
      <c r="I75" s="8">
        <v>3.96</v>
      </c>
      <c r="J75" s="8">
        <v>3</v>
      </c>
      <c r="K75" s="17">
        <v>3.01</v>
      </c>
      <c r="L75" s="15"/>
      <c r="M75" s="14" t="s">
        <v>95</v>
      </c>
    </row>
    <row r="76" spans="1:13" ht="24.95" customHeight="1">
      <c r="A76" s="5">
        <v>74</v>
      </c>
      <c r="B76" s="5" t="s">
        <v>79</v>
      </c>
      <c r="C76" s="16" t="s">
        <v>97</v>
      </c>
      <c r="D76" s="5">
        <v>5500</v>
      </c>
      <c r="E76" s="5">
        <v>2750</v>
      </c>
      <c r="F76" s="5">
        <v>500</v>
      </c>
      <c r="G76" s="8">
        <f t="shared" si="8"/>
        <v>7.5625</v>
      </c>
      <c r="H76" s="5">
        <v>1</v>
      </c>
      <c r="I76" s="8">
        <f t="shared" ref="I76:I101" si="9">G76*H76</f>
        <v>7.5625</v>
      </c>
      <c r="J76" s="8">
        <v>14</v>
      </c>
      <c r="K76" s="17">
        <v>14.01</v>
      </c>
      <c r="L76" s="15"/>
      <c r="M76" s="14" t="s">
        <v>95</v>
      </c>
    </row>
    <row r="77" spans="1:13" ht="24.95" customHeight="1">
      <c r="A77" s="5">
        <v>75</v>
      </c>
      <c r="B77" s="5" t="s">
        <v>79</v>
      </c>
      <c r="C77" s="16" t="s">
        <v>98</v>
      </c>
      <c r="D77" s="5">
        <v>5700</v>
      </c>
      <c r="E77" s="5">
        <v>1600</v>
      </c>
      <c r="F77" s="5">
        <v>1350</v>
      </c>
      <c r="G77" s="8">
        <f t="shared" si="8"/>
        <v>12.311999999999999</v>
      </c>
      <c r="H77" s="5">
        <v>1</v>
      </c>
      <c r="I77" s="8">
        <f t="shared" si="9"/>
        <v>12.311999999999999</v>
      </c>
      <c r="J77" s="8">
        <v>3</v>
      </c>
      <c r="K77" s="17">
        <v>3.01</v>
      </c>
      <c r="L77" s="15"/>
      <c r="M77" s="14" t="s">
        <v>17</v>
      </c>
    </row>
    <row r="78" spans="1:13" ht="24.95" customHeight="1">
      <c r="A78" s="5">
        <v>76</v>
      </c>
      <c r="B78" s="5" t="s">
        <v>14</v>
      </c>
      <c r="C78" s="7" t="s">
        <v>99</v>
      </c>
      <c r="D78" s="5">
        <v>9210</v>
      </c>
      <c r="E78" s="5">
        <v>3700</v>
      </c>
      <c r="F78" s="5">
        <v>2500</v>
      </c>
      <c r="G78" s="8">
        <f t="shared" si="8"/>
        <v>85.192499999999995</v>
      </c>
      <c r="H78" s="5">
        <v>1</v>
      </c>
      <c r="I78" s="8">
        <f t="shared" si="9"/>
        <v>85.192499999999995</v>
      </c>
      <c r="J78" s="19">
        <v>31</v>
      </c>
      <c r="K78" s="17">
        <f>J78+0.05</f>
        <v>31.05</v>
      </c>
      <c r="L78" s="15"/>
      <c r="M78" s="14" t="s">
        <v>17</v>
      </c>
    </row>
    <row r="79" spans="1:13" ht="24.95" customHeight="1">
      <c r="A79" s="5">
        <v>77</v>
      </c>
      <c r="B79" s="5" t="s">
        <v>14</v>
      </c>
      <c r="C79" s="7" t="s">
        <v>100</v>
      </c>
      <c r="D79" s="5">
        <v>9210</v>
      </c>
      <c r="E79" s="5">
        <v>3700</v>
      </c>
      <c r="F79" s="5">
        <v>2300</v>
      </c>
      <c r="G79" s="8">
        <f t="shared" si="8"/>
        <v>78.377099999999999</v>
      </c>
      <c r="H79" s="5">
        <v>1</v>
      </c>
      <c r="I79" s="8">
        <f t="shared" si="9"/>
        <v>78.377099999999999</v>
      </c>
      <c r="J79" s="19">
        <v>33</v>
      </c>
      <c r="K79" s="17">
        <f>J79+0.05</f>
        <v>33.049999999999997</v>
      </c>
      <c r="L79" s="15"/>
      <c r="M79" s="14" t="s">
        <v>17</v>
      </c>
    </row>
    <row r="80" spans="1:13" ht="24.95" customHeight="1">
      <c r="A80" s="5">
        <v>78</v>
      </c>
      <c r="B80" s="5" t="s">
        <v>79</v>
      </c>
      <c r="C80" s="7" t="s">
        <v>101</v>
      </c>
      <c r="D80" s="5">
        <v>5530</v>
      </c>
      <c r="E80" s="5">
        <v>1370</v>
      </c>
      <c r="F80" s="5">
        <v>500</v>
      </c>
      <c r="G80" s="8">
        <f t="shared" si="8"/>
        <v>3.7880500000000001</v>
      </c>
      <c r="H80" s="5">
        <v>1</v>
      </c>
      <c r="I80" s="8">
        <f t="shared" si="9"/>
        <v>3.7880500000000001</v>
      </c>
      <c r="J80" s="19">
        <v>7</v>
      </c>
      <c r="K80" s="17">
        <v>7.05</v>
      </c>
      <c r="L80" s="15"/>
      <c r="M80" s="14" t="s">
        <v>95</v>
      </c>
    </row>
    <row r="81" spans="1:13" ht="24.95" customHeight="1">
      <c r="A81" s="5">
        <v>79</v>
      </c>
      <c r="B81" s="5" t="s">
        <v>79</v>
      </c>
      <c r="C81" s="7" t="s">
        <v>102</v>
      </c>
      <c r="D81" s="5">
        <v>5530</v>
      </c>
      <c r="E81" s="5">
        <v>1370</v>
      </c>
      <c r="F81" s="5">
        <v>500</v>
      </c>
      <c r="G81" s="8">
        <f t="shared" si="8"/>
        <v>3.7880500000000001</v>
      </c>
      <c r="H81" s="5">
        <v>1</v>
      </c>
      <c r="I81" s="8">
        <f t="shared" si="9"/>
        <v>3.7880500000000001</v>
      </c>
      <c r="J81" s="19">
        <v>7</v>
      </c>
      <c r="K81" s="17">
        <v>7.05</v>
      </c>
      <c r="L81" s="15"/>
      <c r="M81" s="14" t="s">
        <v>95</v>
      </c>
    </row>
    <row r="82" spans="1:13" ht="24.95" customHeight="1">
      <c r="A82" s="5">
        <v>80</v>
      </c>
      <c r="B82" s="5" t="s">
        <v>14</v>
      </c>
      <c r="C82" s="16" t="s">
        <v>103</v>
      </c>
      <c r="D82" s="5">
        <v>5000</v>
      </c>
      <c r="E82" s="5">
        <v>4160</v>
      </c>
      <c r="F82" s="5">
        <v>500</v>
      </c>
      <c r="G82" s="8">
        <f t="shared" si="8"/>
        <v>10.4</v>
      </c>
      <c r="H82" s="5">
        <v>1</v>
      </c>
      <c r="I82" s="8">
        <f t="shared" si="9"/>
        <v>10.4</v>
      </c>
      <c r="J82" s="8">
        <v>12</v>
      </c>
      <c r="K82" s="17">
        <v>12.01</v>
      </c>
      <c r="L82" s="15"/>
      <c r="M82" s="14" t="s">
        <v>17</v>
      </c>
    </row>
    <row r="83" spans="1:13" ht="24.95" customHeight="1">
      <c r="A83" s="5">
        <v>81</v>
      </c>
      <c r="B83" s="5" t="s">
        <v>14</v>
      </c>
      <c r="C83" s="16" t="s">
        <v>104</v>
      </c>
      <c r="D83" s="9">
        <v>6965</v>
      </c>
      <c r="E83" s="9">
        <v>4160</v>
      </c>
      <c r="F83" s="9">
        <v>700</v>
      </c>
      <c r="G83" s="8">
        <f t="shared" si="8"/>
        <v>20.282080000000001</v>
      </c>
      <c r="H83" s="5">
        <v>1</v>
      </c>
      <c r="I83" s="8">
        <f t="shared" si="9"/>
        <v>20.282080000000001</v>
      </c>
      <c r="J83" s="8">
        <v>16</v>
      </c>
      <c r="K83" s="17">
        <v>16.010000000000002</v>
      </c>
      <c r="L83" s="15"/>
      <c r="M83" s="14" t="s">
        <v>17</v>
      </c>
    </row>
    <row r="84" spans="1:13" ht="24.95" customHeight="1">
      <c r="A84" s="5">
        <v>82</v>
      </c>
      <c r="B84" s="6" t="s">
        <v>21</v>
      </c>
      <c r="C84" s="7" t="s">
        <v>105</v>
      </c>
      <c r="D84" s="9">
        <v>4450</v>
      </c>
      <c r="E84" s="9">
        <v>2500</v>
      </c>
      <c r="F84" s="9">
        <v>1950</v>
      </c>
      <c r="G84" s="8">
        <f t="shared" si="8"/>
        <v>21.693750000000001</v>
      </c>
      <c r="H84" s="5">
        <v>1</v>
      </c>
      <c r="I84" s="8">
        <f t="shared" si="9"/>
        <v>21.693750000000001</v>
      </c>
      <c r="J84" s="8">
        <v>16.5</v>
      </c>
      <c r="K84" s="17">
        <f>J84+0.05</f>
        <v>16.55</v>
      </c>
      <c r="L84" s="15" t="s">
        <v>106</v>
      </c>
      <c r="M84" s="14" t="s">
        <v>17</v>
      </c>
    </row>
    <row r="85" spans="1:13" ht="24.95" customHeight="1">
      <c r="A85" s="5">
        <v>83</v>
      </c>
      <c r="B85" s="5" t="s">
        <v>107</v>
      </c>
      <c r="C85" s="7" t="s">
        <v>108</v>
      </c>
      <c r="D85" s="9">
        <v>4450</v>
      </c>
      <c r="E85" s="9">
        <v>2500</v>
      </c>
      <c r="F85" s="9">
        <v>2000</v>
      </c>
      <c r="G85" s="8">
        <f t="shared" si="8"/>
        <v>22.25</v>
      </c>
      <c r="H85" s="5">
        <v>1</v>
      </c>
      <c r="I85" s="8">
        <f t="shared" si="9"/>
        <v>22.25</v>
      </c>
      <c r="J85" s="8">
        <v>3</v>
      </c>
      <c r="K85" s="17">
        <f>J85+0.05</f>
        <v>3.05</v>
      </c>
      <c r="L85" s="13"/>
      <c r="M85" s="14" t="s">
        <v>17</v>
      </c>
    </row>
    <row r="86" spans="1:13" ht="24.95" customHeight="1">
      <c r="A86" s="5">
        <v>84</v>
      </c>
      <c r="B86" s="5" t="s">
        <v>14</v>
      </c>
      <c r="C86" s="7" t="s">
        <v>109</v>
      </c>
      <c r="D86" s="9">
        <v>11950</v>
      </c>
      <c r="E86" s="9">
        <v>1460</v>
      </c>
      <c r="F86" s="10">
        <v>1700</v>
      </c>
      <c r="G86" s="8">
        <f t="shared" si="8"/>
        <v>29.6599</v>
      </c>
      <c r="H86" s="5">
        <v>1</v>
      </c>
      <c r="I86" s="8">
        <f t="shared" si="9"/>
        <v>29.6599</v>
      </c>
      <c r="J86" s="8">
        <v>11</v>
      </c>
      <c r="K86" s="17">
        <f>J86+0.05</f>
        <v>11.05</v>
      </c>
      <c r="L86" s="13"/>
      <c r="M86" s="14" t="s">
        <v>17</v>
      </c>
    </row>
    <row r="87" spans="1:13" ht="24.95" customHeight="1">
      <c r="A87" s="5">
        <v>85</v>
      </c>
      <c r="B87" s="5" t="s">
        <v>14</v>
      </c>
      <c r="C87" s="7" t="s">
        <v>110</v>
      </c>
      <c r="D87" s="9">
        <v>11500</v>
      </c>
      <c r="E87" s="9">
        <v>2000</v>
      </c>
      <c r="F87" s="9">
        <v>1350</v>
      </c>
      <c r="G87" s="8">
        <f t="shared" si="8"/>
        <v>31.05</v>
      </c>
      <c r="H87" s="9">
        <v>1</v>
      </c>
      <c r="I87" s="8">
        <f t="shared" si="9"/>
        <v>31.05</v>
      </c>
      <c r="J87" s="8">
        <v>2</v>
      </c>
      <c r="K87" s="17">
        <f>J87+0.05</f>
        <v>2.0499999999999998</v>
      </c>
      <c r="L87" s="13"/>
      <c r="M87" s="14" t="s">
        <v>17</v>
      </c>
    </row>
    <row r="88" spans="1:13" ht="24.95" customHeight="1">
      <c r="A88" s="5">
        <v>86</v>
      </c>
      <c r="B88" s="5" t="s">
        <v>14</v>
      </c>
      <c r="C88" s="7" t="s">
        <v>111</v>
      </c>
      <c r="D88" s="9">
        <v>6900</v>
      </c>
      <c r="E88" s="9">
        <v>1900</v>
      </c>
      <c r="F88" s="9">
        <v>1060</v>
      </c>
      <c r="G88" s="8">
        <f t="shared" si="8"/>
        <v>13.896599999999999</v>
      </c>
      <c r="H88" s="5">
        <v>1</v>
      </c>
      <c r="I88" s="8">
        <f t="shared" si="9"/>
        <v>13.896599999999999</v>
      </c>
      <c r="J88" s="8">
        <v>1.7</v>
      </c>
      <c r="K88" s="17">
        <f>J88+0.05</f>
        <v>1.75</v>
      </c>
      <c r="L88" s="13"/>
      <c r="M88" s="14" t="s">
        <v>17</v>
      </c>
    </row>
    <row r="89" spans="1:13" ht="24.95" customHeight="1">
      <c r="A89" s="5">
        <v>87</v>
      </c>
      <c r="B89" s="5" t="s">
        <v>14</v>
      </c>
      <c r="C89" s="7" t="s">
        <v>112</v>
      </c>
      <c r="D89" s="9">
        <v>4800</v>
      </c>
      <c r="E89" s="9">
        <v>1200</v>
      </c>
      <c r="F89" s="9">
        <v>1000</v>
      </c>
      <c r="G89" s="8">
        <f t="shared" si="8"/>
        <v>5.76</v>
      </c>
      <c r="H89" s="5">
        <v>1</v>
      </c>
      <c r="I89" s="8">
        <f t="shared" si="9"/>
        <v>5.76</v>
      </c>
      <c r="J89" s="8">
        <v>1.1000000000000001</v>
      </c>
      <c r="K89" s="17">
        <v>1.1200000000000001</v>
      </c>
      <c r="L89" s="13"/>
      <c r="M89" s="14" t="s">
        <v>17</v>
      </c>
    </row>
    <row r="90" spans="1:13" ht="24.95" customHeight="1">
      <c r="A90" s="5">
        <v>88</v>
      </c>
      <c r="B90" s="5" t="s">
        <v>14</v>
      </c>
      <c r="C90" s="7" t="s">
        <v>113</v>
      </c>
      <c r="D90" s="9">
        <v>14670</v>
      </c>
      <c r="E90" s="9">
        <v>1300</v>
      </c>
      <c r="F90" s="9">
        <v>1200</v>
      </c>
      <c r="G90" s="8">
        <f t="shared" si="8"/>
        <v>22.885200000000001</v>
      </c>
      <c r="H90" s="5">
        <v>1</v>
      </c>
      <c r="I90" s="8">
        <f t="shared" si="9"/>
        <v>22.885200000000001</v>
      </c>
      <c r="J90" s="8">
        <v>10</v>
      </c>
      <c r="K90" s="17">
        <f>J90+0.05</f>
        <v>10.050000000000001</v>
      </c>
      <c r="L90" s="13"/>
      <c r="M90" s="14" t="s">
        <v>17</v>
      </c>
    </row>
    <row r="91" spans="1:13" ht="24.95" customHeight="1">
      <c r="A91" s="5">
        <v>89</v>
      </c>
      <c r="B91" s="5" t="s">
        <v>14</v>
      </c>
      <c r="C91" s="7" t="s">
        <v>114</v>
      </c>
      <c r="D91" s="9">
        <v>14570</v>
      </c>
      <c r="E91" s="9">
        <v>2900</v>
      </c>
      <c r="F91" s="9">
        <v>2100</v>
      </c>
      <c r="G91" s="8">
        <f t="shared" si="8"/>
        <v>88.731300000000005</v>
      </c>
      <c r="H91" s="5">
        <v>1</v>
      </c>
      <c r="I91" s="8">
        <f t="shared" si="9"/>
        <v>88.731300000000005</v>
      </c>
      <c r="J91" s="8">
        <v>12</v>
      </c>
      <c r="K91" s="17">
        <f>J91+0.05</f>
        <v>12.05</v>
      </c>
      <c r="L91" s="13"/>
      <c r="M91" s="14" t="s">
        <v>17</v>
      </c>
    </row>
    <row r="92" spans="1:13" ht="24.95" customHeight="1">
      <c r="A92" s="5">
        <v>90</v>
      </c>
      <c r="B92" s="5" t="s">
        <v>14</v>
      </c>
      <c r="C92" s="7" t="s">
        <v>115</v>
      </c>
      <c r="D92" s="9">
        <v>4600</v>
      </c>
      <c r="E92" s="9">
        <v>2300</v>
      </c>
      <c r="F92" s="9">
        <v>1600</v>
      </c>
      <c r="G92" s="8">
        <f t="shared" si="8"/>
        <v>16.928000000000001</v>
      </c>
      <c r="H92" s="5">
        <v>1</v>
      </c>
      <c r="I92" s="8">
        <f t="shared" si="9"/>
        <v>16.928000000000001</v>
      </c>
      <c r="J92" s="8">
        <v>3.2</v>
      </c>
      <c r="K92" s="17">
        <v>3.22</v>
      </c>
      <c r="L92" s="13"/>
      <c r="M92" s="14" t="s">
        <v>17</v>
      </c>
    </row>
    <row r="93" spans="1:13" ht="24.95" customHeight="1">
      <c r="A93" s="5">
        <v>91</v>
      </c>
      <c r="B93" s="5" t="s">
        <v>79</v>
      </c>
      <c r="C93" s="7" t="s">
        <v>116</v>
      </c>
      <c r="D93" s="5">
        <v>13100</v>
      </c>
      <c r="E93" s="5">
        <v>2020</v>
      </c>
      <c r="F93" s="5">
        <v>1700</v>
      </c>
      <c r="G93" s="8">
        <f t="shared" si="8"/>
        <v>44.985399999999998</v>
      </c>
      <c r="H93" s="5">
        <v>1</v>
      </c>
      <c r="I93" s="8">
        <f t="shared" si="9"/>
        <v>44.985399999999998</v>
      </c>
      <c r="J93" s="8">
        <v>31.5</v>
      </c>
      <c r="K93" s="17">
        <f>J93+0.05</f>
        <v>31.55</v>
      </c>
      <c r="L93" s="13" t="s">
        <v>117</v>
      </c>
      <c r="M93" s="14" t="s">
        <v>17</v>
      </c>
    </row>
    <row r="94" spans="1:13" ht="24.95" customHeight="1">
      <c r="A94" s="5">
        <v>92</v>
      </c>
      <c r="B94" s="5" t="s">
        <v>14</v>
      </c>
      <c r="C94" s="7" t="s">
        <v>118</v>
      </c>
      <c r="D94" s="5">
        <v>5700</v>
      </c>
      <c r="E94" s="5">
        <v>1200</v>
      </c>
      <c r="F94" s="5">
        <v>1300</v>
      </c>
      <c r="G94" s="8">
        <f t="shared" si="8"/>
        <v>8.8919999999999995</v>
      </c>
      <c r="H94" s="5">
        <v>1</v>
      </c>
      <c r="I94" s="8">
        <f t="shared" si="9"/>
        <v>8.8919999999999995</v>
      </c>
      <c r="J94" s="8">
        <v>2.8</v>
      </c>
      <c r="K94" s="17">
        <v>2.81</v>
      </c>
      <c r="L94" s="13"/>
      <c r="M94" s="14" t="s">
        <v>17</v>
      </c>
    </row>
    <row r="95" spans="1:13" ht="24.95" customHeight="1">
      <c r="A95" s="5">
        <v>93</v>
      </c>
      <c r="B95" s="5" t="s">
        <v>14</v>
      </c>
      <c r="C95" s="7" t="s">
        <v>119</v>
      </c>
      <c r="D95" s="5">
        <v>5700</v>
      </c>
      <c r="E95" s="5">
        <v>1200</v>
      </c>
      <c r="F95" s="5">
        <v>1300</v>
      </c>
      <c r="G95" s="8">
        <f t="shared" si="8"/>
        <v>8.8919999999999995</v>
      </c>
      <c r="H95" s="5">
        <v>1</v>
      </c>
      <c r="I95" s="8">
        <f t="shared" si="9"/>
        <v>8.8919999999999995</v>
      </c>
      <c r="J95" s="8">
        <v>2.8</v>
      </c>
      <c r="K95" s="17">
        <v>2.81</v>
      </c>
      <c r="L95" s="13"/>
      <c r="M95" s="14" t="s">
        <v>17</v>
      </c>
    </row>
    <row r="96" spans="1:13" ht="24.95" customHeight="1">
      <c r="A96" s="5">
        <v>94</v>
      </c>
      <c r="B96" s="6" t="s">
        <v>21</v>
      </c>
      <c r="C96" s="7" t="s">
        <v>120</v>
      </c>
      <c r="D96" s="5">
        <v>3100</v>
      </c>
      <c r="E96" s="5">
        <v>1200</v>
      </c>
      <c r="F96" s="5">
        <v>750</v>
      </c>
      <c r="G96" s="8">
        <f t="shared" si="8"/>
        <v>2.79</v>
      </c>
      <c r="H96" s="5">
        <v>1</v>
      </c>
      <c r="I96" s="8">
        <f t="shared" si="9"/>
        <v>2.79</v>
      </c>
      <c r="J96" s="8">
        <v>3.5</v>
      </c>
      <c r="K96" s="17">
        <v>3.53</v>
      </c>
      <c r="L96" s="13" t="s">
        <v>121</v>
      </c>
      <c r="M96" s="14" t="s">
        <v>17</v>
      </c>
    </row>
    <row r="97" spans="1:13" ht="24.95" customHeight="1">
      <c r="A97" s="5">
        <v>95</v>
      </c>
      <c r="B97" s="6" t="s">
        <v>21</v>
      </c>
      <c r="C97" s="7" t="s">
        <v>122</v>
      </c>
      <c r="D97" s="5">
        <v>2200</v>
      </c>
      <c r="E97" s="5">
        <v>1250</v>
      </c>
      <c r="F97" s="5">
        <v>620</v>
      </c>
      <c r="G97" s="8">
        <f t="shared" si="8"/>
        <v>1.7050000000000001</v>
      </c>
      <c r="H97" s="5">
        <v>1</v>
      </c>
      <c r="I97" s="8">
        <f t="shared" si="9"/>
        <v>1.7050000000000001</v>
      </c>
      <c r="J97" s="8">
        <v>2</v>
      </c>
      <c r="K97" s="17">
        <v>2.0299999999999998</v>
      </c>
      <c r="L97" s="13" t="s">
        <v>121</v>
      </c>
      <c r="M97" s="14" t="s">
        <v>17</v>
      </c>
    </row>
    <row r="98" spans="1:13" ht="24.95" customHeight="1">
      <c r="A98" s="5">
        <v>96</v>
      </c>
      <c r="B98" s="6" t="s">
        <v>21</v>
      </c>
      <c r="C98" s="7" t="s">
        <v>123</v>
      </c>
      <c r="D98" s="5">
        <v>2540</v>
      </c>
      <c r="E98" s="5">
        <v>1320</v>
      </c>
      <c r="F98" s="5">
        <v>700</v>
      </c>
      <c r="G98" s="8">
        <f t="shared" si="8"/>
        <v>2.3469600000000002</v>
      </c>
      <c r="H98" s="5">
        <v>1</v>
      </c>
      <c r="I98" s="8">
        <f t="shared" si="9"/>
        <v>2.3469600000000002</v>
      </c>
      <c r="J98" s="8">
        <v>2.5</v>
      </c>
      <c r="K98" s="17">
        <v>2.5299999999999998</v>
      </c>
      <c r="L98" s="13" t="s">
        <v>121</v>
      </c>
      <c r="M98" s="14" t="s">
        <v>17</v>
      </c>
    </row>
    <row r="99" spans="1:13" ht="24.95" customHeight="1">
      <c r="A99" s="5">
        <v>97</v>
      </c>
      <c r="B99" s="6" t="s">
        <v>21</v>
      </c>
      <c r="C99" s="7" t="s">
        <v>124</v>
      </c>
      <c r="D99" s="5">
        <v>1370</v>
      </c>
      <c r="E99" s="5">
        <v>1230</v>
      </c>
      <c r="F99" s="5">
        <v>530</v>
      </c>
      <c r="G99" s="8">
        <f t="shared" si="8"/>
        <v>0.89310299999999998</v>
      </c>
      <c r="H99" s="5">
        <v>1</v>
      </c>
      <c r="I99" s="8">
        <f t="shared" si="9"/>
        <v>0.89310299999999998</v>
      </c>
      <c r="J99" s="8">
        <v>2</v>
      </c>
      <c r="K99" s="17">
        <v>2.0299999999999998</v>
      </c>
      <c r="L99" s="13" t="s">
        <v>121</v>
      </c>
      <c r="M99" s="14" t="s">
        <v>17</v>
      </c>
    </row>
    <row r="100" spans="1:13" ht="24.95" customHeight="1">
      <c r="A100" s="5">
        <v>98</v>
      </c>
      <c r="B100" s="6" t="s">
        <v>21</v>
      </c>
      <c r="C100" s="7" t="s">
        <v>125</v>
      </c>
      <c r="D100" s="5">
        <v>2200</v>
      </c>
      <c r="E100" s="5">
        <v>1230</v>
      </c>
      <c r="F100" s="5">
        <v>610</v>
      </c>
      <c r="G100" s="8">
        <f t="shared" si="8"/>
        <v>1.65066</v>
      </c>
      <c r="H100" s="5">
        <v>1</v>
      </c>
      <c r="I100" s="8">
        <f t="shared" si="9"/>
        <v>1.65066</v>
      </c>
      <c r="J100" s="8">
        <v>1.2</v>
      </c>
      <c r="K100" s="17">
        <v>1.22</v>
      </c>
      <c r="L100" s="13" t="s">
        <v>121</v>
      </c>
      <c r="M100" s="14" t="s">
        <v>17</v>
      </c>
    </row>
    <row r="101" spans="1:13" ht="24.95" customHeight="1">
      <c r="A101" s="5">
        <v>99</v>
      </c>
      <c r="B101" s="6" t="s">
        <v>21</v>
      </c>
      <c r="C101" s="7" t="s">
        <v>126</v>
      </c>
      <c r="D101" s="5">
        <v>3520</v>
      </c>
      <c r="E101" s="5">
        <v>1660</v>
      </c>
      <c r="F101" s="5">
        <v>1690</v>
      </c>
      <c r="G101" s="8">
        <f t="shared" si="8"/>
        <v>9.8750079999999993</v>
      </c>
      <c r="H101" s="5">
        <v>1</v>
      </c>
      <c r="I101" s="8">
        <f t="shared" si="9"/>
        <v>9.8750079999999993</v>
      </c>
      <c r="J101" s="8">
        <v>5</v>
      </c>
      <c r="K101" s="17">
        <v>5.05</v>
      </c>
      <c r="L101" s="13"/>
      <c r="M101" s="14" t="s">
        <v>17</v>
      </c>
    </row>
    <row r="102" spans="1:13" ht="24.95" customHeight="1">
      <c r="A102" s="5">
        <v>100</v>
      </c>
      <c r="B102" s="5" t="s">
        <v>14</v>
      </c>
      <c r="C102" s="7" t="s">
        <v>127</v>
      </c>
      <c r="D102" s="5">
        <v>5050</v>
      </c>
      <c r="E102" s="5">
        <v>2460</v>
      </c>
      <c r="F102" s="5">
        <v>1000</v>
      </c>
      <c r="G102" s="8">
        <f t="shared" ref="G102:G132" si="10">D102*E102*F102/1000000000</f>
        <v>12.423</v>
      </c>
      <c r="H102" s="5">
        <v>1</v>
      </c>
      <c r="I102" s="8">
        <f t="shared" ref="I102:I120" si="11">G102*H102</f>
        <v>12.423</v>
      </c>
      <c r="J102" s="8">
        <v>17.5</v>
      </c>
      <c r="K102" s="17">
        <v>17.600000000000001</v>
      </c>
      <c r="L102" s="13"/>
      <c r="M102" s="14" t="s">
        <v>17</v>
      </c>
    </row>
    <row r="103" spans="1:13" ht="24.95" customHeight="1">
      <c r="A103" s="5">
        <v>101</v>
      </c>
      <c r="B103" s="5" t="s">
        <v>14</v>
      </c>
      <c r="C103" s="20" t="s">
        <v>128</v>
      </c>
      <c r="D103" s="21">
        <v>2600</v>
      </c>
      <c r="E103" s="21">
        <v>2050</v>
      </c>
      <c r="F103" s="21">
        <v>1100</v>
      </c>
      <c r="G103" s="8">
        <f t="shared" si="10"/>
        <v>5.8630000000000004</v>
      </c>
      <c r="H103" s="21">
        <v>1</v>
      </c>
      <c r="I103" s="8">
        <f t="shared" si="11"/>
        <v>5.8630000000000004</v>
      </c>
      <c r="J103" s="22">
        <v>1.2</v>
      </c>
      <c r="K103" s="23">
        <v>1.25</v>
      </c>
      <c r="L103" s="24"/>
      <c r="M103" s="14" t="s">
        <v>17</v>
      </c>
    </row>
    <row r="104" spans="1:13" ht="24.95" customHeight="1">
      <c r="A104" s="5">
        <v>102</v>
      </c>
      <c r="B104" s="5" t="s">
        <v>14</v>
      </c>
      <c r="C104" s="20" t="s">
        <v>129</v>
      </c>
      <c r="D104" s="21">
        <v>3700</v>
      </c>
      <c r="E104" s="21">
        <v>1700</v>
      </c>
      <c r="F104" s="21">
        <v>1700</v>
      </c>
      <c r="G104" s="8">
        <f t="shared" si="10"/>
        <v>10.693</v>
      </c>
      <c r="H104" s="21">
        <v>1</v>
      </c>
      <c r="I104" s="8">
        <f t="shared" si="11"/>
        <v>10.693</v>
      </c>
      <c r="J104" s="22">
        <v>1.1000000000000001</v>
      </c>
      <c r="K104" s="23">
        <v>1.1200000000000001</v>
      </c>
      <c r="L104" s="24"/>
      <c r="M104" s="14" t="s">
        <v>17</v>
      </c>
    </row>
    <row r="105" spans="1:13" ht="24.95" customHeight="1">
      <c r="A105" s="5">
        <v>103</v>
      </c>
      <c r="B105" s="5" t="s">
        <v>14</v>
      </c>
      <c r="C105" s="20" t="s">
        <v>130</v>
      </c>
      <c r="D105" s="21">
        <v>2000</v>
      </c>
      <c r="E105" s="21">
        <v>1400</v>
      </c>
      <c r="F105" s="21">
        <v>1100</v>
      </c>
      <c r="G105" s="8">
        <f t="shared" si="10"/>
        <v>3.08</v>
      </c>
      <c r="H105" s="21">
        <v>1</v>
      </c>
      <c r="I105" s="8">
        <f t="shared" si="11"/>
        <v>3.08</v>
      </c>
      <c r="J105" s="22">
        <v>0.3</v>
      </c>
      <c r="K105" s="23">
        <v>0.31</v>
      </c>
      <c r="L105" s="24"/>
      <c r="M105" s="14" t="s">
        <v>17</v>
      </c>
    </row>
    <row r="106" spans="1:13" ht="24.95" customHeight="1">
      <c r="A106" s="5">
        <v>104</v>
      </c>
      <c r="B106" s="5" t="s">
        <v>107</v>
      </c>
      <c r="C106" s="20" t="s">
        <v>131</v>
      </c>
      <c r="D106" s="5">
        <v>1850</v>
      </c>
      <c r="E106" s="5">
        <v>900</v>
      </c>
      <c r="F106" s="5">
        <v>550</v>
      </c>
      <c r="G106" s="8">
        <f t="shared" si="10"/>
        <v>0.91574999999999995</v>
      </c>
      <c r="H106" s="5">
        <v>1</v>
      </c>
      <c r="I106" s="8">
        <f t="shared" si="11"/>
        <v>0.91574999999999995</v>
      </c>
      <c r="J106" s="8">
        <v>0.9</v>
      </c>
      <c r="K106" s="17">
        <v>0.91</v>
      </c>
      <c r="L106" s="13" t="s">
        <v>121</v>
      </c>
      <c r="M106" s="14" t="s">
        <v>17</v>
      </c>
    </row>
    <row r="107" spans="1:13" ht="24.95" customHeight="1">
      <c r="A107" s="5">
        <v>105</v>
      </c>
      <c r="B107" s="5" t="s">
        <v>79</v>
      </c>
      <c r="C107" s="7" t="s">
        <v>132</v>
      </c>
      <c r="D107" s="9">
        <v>6000</v>
      </c>
      <c r="E107" s="9">
        <v>2500</v>
      </c>
      <c r="F107" s="9">
        <v>500</v>
      </c>
      <c r="G107" s="8">
        <f t="shared" si="10"/>
        <v>7.5</v>
      </c>
      <c r="H107" s="9">
        <v>1</v>
      </c>
      <c r="I107" s="19">
        <f t="shared" si="11"/>
        <v>7.5</v>
      </c>
      <c r="J107" s="19">
        <v>1.8</v>
      </c>
      <c r="K107" s="17">
        <v>1.81</v>
      </c>
      <c r="L107" s="13"/>
      <c r="M107" s="14" t="s">
        <v>81</v>
      </c>
    </row>
    <row r="108" spans="1:13" ht="24.95" customHeight="1">
      <c r="A108" s="5">
        <v>106</v>
      </c>
      <c r="B108" s="5" t="s">
        <v>79</v>
      </c>
      <c r="C108" s="7" t="s">
        <v>133</v>
      </c>
      <c r="D108" s="9">
        <v>6000</v>
      </c>
      <c r="E108" s="9">
        <v>2500</v>
      </c>
      <c r="F108" s="9">
        <v>500</v>
      </c>
      <c r="G108" s="8">
        <f t="shared" si="10"/>
        <v>7.5</v>
      </c>
      <c r="H108" s="9">
        <v>1</v>
      </c>
      <c r="I108" s="19">
        <f t="shared" si="11"/>
        <v>7.5</v>
      </c>
      <c r="J108" s="19">
        <v>1.8</v>
      </c>
      <c r="K108" s="17">
        <v>1.81</v>
      </c>
      <c r="L108" s="13"/>
      <c r="M108" s="14" t="s">
        <v>81</v>
      </c>
    </row>
    <row r="109" spans="1:13" ht="24.95" customHeight="1">
      <c r="A109" s="5">
        <v>107</v>
      </c>
      <c r="B109" s="5" t="s">
        <v>79</v>
      </c>
      <c r="C109" s="7" t="s">
        <v>134</v>
      </c>
      <c r="D109" s="9">
        <v>6000</v>
      </c>
      <c r="E109" s="9">
        <v>2500</v>
      </c>
      <c r="F109" s="9">
        <v>500</v>
      </c>
      <c r="G109" s="8">
        <f t="shared" si="10"/>
        <v>7.5</v>
      </c>
      <c r="H109" s="9">
        <v>1</v>
      </c>
      <c r="I109" s="19">
        <f t="shared" si="11"/>
        <v>7.5</v>
      </c>
      <c r="J109" s="19">
        <v>1.8</v>
      </c>
      <c r="K109" s="17">
        <v>1.81</v>
      </c>
      <c r="L109" s="13"/>
      <c r="M109" s="14" t="s">
        <v>81</v>
      </c>
    </row>
    <row r="110" spans="1:13" ht="24.95" customHeight="1">
      <c r="A110" s="5">
        <v>108</v>
      </c>
      <c r="B110" s="5" t="s">
        <v>79</v>
      </c>
      <c r="C110" s="7" t="s">
        <v>135</v>
      </c>
      <c r="D110" s="9">
        <v>6000</v>
      </c>
      <c r="E110" s="9">
        <v>2500</v>
      </c>
      <c r="F110" s="9">
        <v>500</v>
      </c>
      <c r="G110" s="8">
        <f t="shared" si="10"/>
        <v>7.5</v>
      </c>
      <c r="H110" s="9">
        <v>1</v>
      </c>
      <c r="I110" s="19">
        <f t="shared" si="11"/>
        <v>7.5</v>
      </c>
      <c r="J110" s="19">
        <v>1.8</v>
      </c>
      <c r="K110" s="17">
        <v>1.81</v>
      </c>
      <c r="L110" s="13"/>
      <c r="M110" s="14" t="s">
        <v>81</v>
      </c>
    </row>
    <row r="111" spans="1:13" ht="24.95" customHeight="1">
      <c r="A111" s="5">
        <v>109</v>
      </c>
      <c r="B111" s="5" t="s">
        <v>79</v>
      </c>
      <c r="C111" s="7" t="s">
        <v>136</v>
      </c>
      <c r="D111" s="9">
        <v>6000</v>
      </c>
      <c r="E111" s="9">
        <v>2500</v>
      </c>
      <c r="F111" s="9">
        <v>200</v>
      </c>
      <c r="G111" s="8">
        <f t="shared" si="10"/>
        <v>3</v>
      </c>
      <c r="H111" s="9">
        <v>1</v>
      </c>
      <c r="I111" s="19">
        <f t="shared" si="11"/>
        <v>3</v>
      </c>
      <c r="J111" s="19">
        <v>2.2999999999999998</v>
      </c>
      <c r="K111" s="17">
        <v>2.31</v>
      </c>
      <c r="L111" s="13"/>
      <c r="M111" s="14" t="s">
        <v>81</v>
      </c>
    </row>
    <row r="112" spans="1:13" ht="24.95" customHeight="1">
      <c r="A112" s="5">
        <v>110</v>
      </c>
      <c r="B112" s="5" t="s">
        <v>79</v>
      </c>
      <c r="C112" s="7" t="s">
        <v>137</v>
      </c>
      <c r="D112" s="9">
        <v>6000</v>
      </c>
      <c r="E112" s="9">
        <v>2500</v>
      </c>
      <c r="F112" s="9">
        <v>200</v>
      </c>
      <c r="G112" s="8">
        <f t="shared" si="10"/>
        <v>3</v>
      </c>
      <c r="H112" s="9">
        <v>1</v>
      </c>
      <c r="I112" s="19">
        <f t="shared" si="11"/>
        <v>3</v>
      </c>
      <c r="J112" s="19">
        <v>2.2999999999999998</v>
      </c>
      <c r="K112" s="17">
        <v>2.31</v>
      </c>
      <c r="L112" s="13"/>
      <c r="M112" s="14" t="s">
        <v>81</v>
      </c>
    </row>
    <row r="113" spans="1:13" ht="24.95" customHeight="1">
      <c r="A113" s="5">
        <v>111</v>
      </c>
      <c r="B113" s="5" t="s">
        <v>79</v>
      </c>
      <c r="C113" s="7" t="s">
        <v>138</v>
      </c>
      <c r="D113" s="9">
        <v>6000</v>
      </c>
      <c r="E113" s="9">
        <v>2500</v>
      </c>
      <c r="F113" s="9">
        <v>200</v>
      </c>
      <c r="G113" s="8">
        <f t="shared" si="10"/>
        <v>3</v>
      </c>
      <c r="H113" s="9">
        <v>1</v>
      </c>
      <c r="I113" s="19">
        <f t="shared" si="11"/>
        <v>3</v>
      </c>
      <c r="J113" s="19">
        <v>2.2999999999999998</v>
      </c>
      <c r="K113" s="17">
        <v>2.31</v>
      </c>
      <c r="L113" s="13"/>
      <c r="M113" s="14" t="s">
        <v>81</v>
      </c>
    </row>
    <row r="114" spans="1:13" ht="24.95" customHeight="1">
      <c r="A114" s="5">
        <v>112</v>
      </c>
      <c r="B114" s="5" t="s">
        <v>79</v>
      </c>
      <c r="C114" s="7" t="s">
        <v>139</v>
      </c>
      <c r="D114" s="9">
        <v>6000</v>
      </c>
      <c r="E114" s="9">
        <v>2500</v>
      </c>
      <c r="F114" s="9">
        <v>200</v>
      </c>
      <c r="G114" s="8">
        <f t="shared" si="10"/>
        <v>3</v>
      </c>
      <c r="H114" s="9">
        <v>1</v>
      </c>
      <c r="I114" s="19">
        <f t="shared" si="11"/>
        <v>3</v>
      </c>
      <c r="J114" s="19">
        <v>2.2999999999999998</v>
      </c>
      <c r="K114" s="17">
        <v>2.31</v>
      </c>
      <c r="L114" s="13"/>
      <c r="M114" s="14" t="s">
        <v>81</v>
      </c>
    </row>
    <row r="115" spans="1:13" ht="24.95" customHeight="1">
      <c r="A115" s="5">
        <v>113</v>
      </c>
      <c r="B115" s="5" t="s">
        <v>79</v>
      </c>
      <c r="C115" s="7" t="s">
        <v>140</v>
      </c>
      <c r="D115" s="9">
        <v>9400</v>
      </c>
      <c r="E115" s="9">
        <v>1600</v>
      </c>
      <c r="F115" s="9">
        <v>1510</v>
      </c>
      <c r="G115" s="8">
        <f t="shared" si="10"/>
        <v>22.7104</v>
      </c>
      <c r="H115" s="9">
        <v>1</v>
      </c>
      <c r="I115" s="19">
        <f t="shared" si="11"/>
        <v>22.7104</v>
      </c>
      <c r="J115" s="19">
        <v>9.8000000000000007</v>
      </c>
      <c r="K115" s="17">
        <v>9.85</v>
      </c>
      <c r="L115" s="15" t="s">
        <v>141</v>
      </c>
      <c r="M115" s="14" t="s">
        <v>17</v>
      </c>
    </row>
    <row r="116" spans="1:13" ht="24.95" customHeight="1">
      <c r="A116" s="5">
        <v>114</v>
      </c>
      <c r="B116" s="5" t="s">
        <v>14</v>
      </c>
      <c r="C116" s="7" t="s">
        <v>142</v>
      </c>
      <c r="D116" s="9">
        <v>9300</v>
      </c>
      <c r="E116" s="9">
        <v>3460</v>
      </c>
      <c r="F116" s="9">
        <v>2630</v>
      </c>
      <c r="G116" s="8">
        <f t="shared" si="10"/>
        <v>84.628140000000002</v>
      </c>
      <c r="H116" s="9">
        <v>1</v>
      </c>
      <c r="I116" s="19">
        <f t="shared" si="11"/>
        <v>84.628140000000002</v>
      </c>
      <c r="J116" s="19">
        <v>23</v>
      </c>
      <c r="K116" s="17">
        <v>23.05</v>
      </c>
      <c r="L116" s="15" t="s">
        <v>143</v>
      </c>
      <c r="M116" s="14" t="s">
        <v>17</v>
      </c>
    </row>
    <row r="117" spans="1:13" ht="24.95" customHeight="1">
      <c r="A117" s="5">
        <v>115</v>
      </c>
      <c r="B117" s="5" t="s">
        <v>14</v>
      </c>
      <c r="C117" s="7" t="s">
        <v>142</v>
      </c>
      <c r="D117" s="9">
        <v>9300</v>
      </c>
      <c r="E117" s="9">
        <v>3460</v>
      </c>
      <c r="F117" s="9">
        <v>2630</v>
      </c>
      <c r="G117" s="8">
        <f t="shared" si="10"/>
        <v>84.628140000000002</v>
      </c>
      <c r="H117" s="9">
        <v>1</v>
      </c>
      <c r="I117" s="19">
        <f t="shared" si="11"/>
        <v>84.628140000000002</v>
      </c>
      <c r="J117" s="19">
        <v>23</v>
      </c>
      <c r="K117" s="17">
        <v>23.05</v>
      </c>
      <c r="L117" s="15" t="s">
        <v>144</v>
      </c>
      <c r="M117" s="14" t="s">
        <v>17</v>
      </c>
    </row>
    <row r="118" spans="1:13" ht="24.95" customHeight="1">
      <c r="A118" s="5">
        <v>116</v>
      </c>
      <c r="B118" s="5" t="s">
        <v>21</v>
      </c>
      <c r="C118" s="7" t="s">
        <v>145</v>
      </c>
      <c r="D118" s="9">
        <v>3600</v>
      </c>
      <c r="E118" s="9">
        <v>3300</v>
      </c>
      <c r="F118" s="9">
        <v>1500</v>
      </c>
      <c r="G118" s="8">
        <f t="shared" si="10"/>
        <v>17.82</v>
      </c>
      <c r="H118" s="9">
        <v>1</v>
      </c>
      <c r="I118" s="19">
        <f t="shared" si="11"/>
        <v>17.82</v>
      </c>
      <c r="J118" s="19">
        <v>8</v>
      </c>
      <c r="K118" s="17">
        <v>8.1</v>
      </c>
      <c r="L118" s="15"/>
      <c r="M118" s="14" t="s">
        <v>17</v>
      </c>
    </row>
    <row r="119" spans="1:13" ht="24.95" customHeight="1">
      <c r="A119" s="5">
        <v>117</v>
      </c>
      <c r="B119" s="5" t="s">
        <v>79</v>
      </c>
      <c r="C119" s="7" t="s">
        <v>146</v>
      </c>
      <c r="D119" s="9">
        <v>12000</v>
      </c>
      <c r="E119" s="9">
        <v>2800</v>
      </c>
      <c r="F119" s="9">
        <v>2850</v>
      </c>
      <c r="G119" s="8">
        <f t="shared" si="10"/>
        <v>95.76</v>
      </c>
      <c r="H119" s="9">
        <v>1</v>
      </c>
      <c r="I119" s="19">
        <f t="shared" si="11"/>
        <v>95.76</v>
      </c>
      <c r="J119" s="19">
        <v>8.5</v>
      </c>
      <c r="K119" s="17">
        <v>8.51</v>
      </c>
      <c r="L119" s="15">
        <v>23457</v>
      </c>
      <c r="M119" s="14" t="s">
        <v>17</v>
      </c>
    </row>
    <row r="120" spans="1:13" ht="24.95" customHeight="1">
      <c r="A120" s="5">
        <v>118</v>
      </c>
      <c r="B120" s="5" t="s">
        <v>79</v>
      </c>
      <c r="C120" s="7" t="s">
        <v>147</v>
      </c>
      <c r="D120" s="9">
        <v>12000</v>
      </c>
      <c r="E120" s="9">
        <v>2800</v>
      </c>
      <c r="F120" s="9">
        <v>2850</v>
      </c>
      <c r="G120" s="8">
        <f t="shared" si="10"/>
        <v>95.76</v>
      </c>
      <c r="H120" s="9">
        <v>1</v>
      </c>
      <c r="I120" s="19">
        <f t="shared" si="11"/>
        <v>95.76</v>
      </c>
      <c r="J120" s="19">
        <v>8.5</v>
      </c>
      <c r="K120" s="17">
        <v>8.51</v>
      </c>
      <c r="L120" s="15">
        <v>23457</v>
      </c>
      <c r="M120" s="14" t="s">
        <v>17</v>
      </c>
    </row>
    <row r="121" spans="1:13" ht="24.95" customHeight="1">
      <c r="A121" s="5">
        <v>119</v>
      </c>
      <c r="B121" s="5" t="s">
        <v>79</v>
      </c>
      <c r="C121" s="7" t="s">
        <v>148</v>
      </c>
      <c r="D121" s="9">
        <v>8600</v>
      </c>
      <c r="E121" s="9">
        <v>2800</v>
      </c>
      <c r="F121" s="9">
        <v>2850</v>
      </c>
      <c r="G121" s="8">
        <f t="shared" si="10"/>
        <v>68.628</v>
      </c>
      <c r="H121" s="9">
        <v>1</v>
      </c>
      <c r="I121" s="19">
        <f t="shared" ref="I121:I132" si="12">G121*H121</f>
        <v>68.628</v>
      </c>
      <c r="J121" s="19">
        <v>6.5</v>
      </c>
      <c r="K121" s="17">
        <v>6.51</v>
      </c>
      <c r="L121" s="15">
        <v>23457</v>
      </c>
      <c r="M121" s="14" t="s">
        <v>17</v>
      </c>
    </row>
    <row r="122" spans="1:13" ht="24.95" customHeight="1">
      <c r="A122" s="5">
        <v>120</v>
      </c>
      <c r="B122" s="5" t="s">
        <v>149</v>
      </c>
      <c r="C122" s="7" t="s">
        <v>150</v>
      </c>
      <c r="D122" s="9">
        <v>1560</v>
      </c>
      <c r="E122" s="9">
        <v>1560</v>
      </c>
      <c r="F122" s="9">
        <v>1660</v>
      </c>
      <c r="G122" s="8">
        <f t="shared" si="10"/>
        <v>4.0397759999999998</v>
      </c>
      <c r="H122" s="9">
        <v>1</v>
      </c>
      <c r="I122" s="19">
        <f t="shared" si="12"/>
        <v>4.0397759999999998</v>
      </c>
      <c r="J122" s="19">
        <v>1</v>
      </c>
      <c r="K122" s="17">
        <v>1.1000000000000001</v>
      </c>
      <c r="L122" s="15">
        <v>23457</v>
      </c>
      <c r="M122" s="14" t="s">
        <v>95</v>
      </c>
    </row>
    <row r="123" spans="1:13" ht="24.95" customHeight="1">
      <c r="A123" s="5">
        <v>121</v>
      </c>
      <c r="B123" s="5" t="s">
        <v>149</v>
      </c>
      <c r="C123" s="7" t="s">
        <v>151</v>
      </c>
      <c r="D123" s="9">
        <v>1560</v>
      </c>
      <c r="E123" s="9">
        <v>1560</v>
      </c>
      <c r="F123" s="9">
        <v>1660</v>
      </c>
      <c r="G123" s="8">
        <f t="shared" si="10"/>
        <v>4.0397759999999998</v>
      </c>
      <c r="H123" s="9">
        <v>1</v>
      </c>
      <c r="I123" s="19">
        <f t="shared" si="12"/>
        <v>4.0397759999999998</v>
      </c>
      <c r="J123" s="19">
        <v>1</v>
      </c>
      <c r="K123" s="17">
        <v>1.1000000000000001</v>
      </c>
      <c r="L123" s="15">
        <v>23457</v>
      </c>
      <c r="M123" s="14" t="s">
        <v>95</v>
      </c>
    </row>
    <row r="124" spans="1:13" ht="24.95" customHeight="1">
      <c r="A124" s="5">
        <v>122</v>
      </c>
      <c r="B124" s="5" t="s">
        <v>149</v>
      </c>
      <c r="C124" s="7" t="s">
        <v>152</v>
      </c>
      <c r="D124" s="9">
        <v>1560</v>
      </c>
      <c r="E124" s="9">
        <v>1560</v>
      </c>
      <c r="F124" s="9">
        <v>1660</v>
      </c>
      <c r="G124" s="8">
        <f t="shared" si="10"/>
        <v>4.0397759999999998</v>
      </c>
      <c r="H124" s="9">
        <v>1</v>
      </c>
      <c r="I124" s="19">
        <f t="shared" si="12"/>
        <v>4.0397759999999998</v>
      </c>
      <c r="J124" s="19">
        <v>1</v>
      </c>
      <c r="K124" s="17">
        <v>1.1000000000000001</v>
      </c>
      <c r="L124" s="15">
        <v>23457</v>
      </c>
      <c r="M124" s="14" t="s">
        <v>95</v>
      </c>
    </row>
    <row r="125" spans="1:13" ht="24.95" customHeight="1">
      <c r="A125" s="5">
        <v>123</v>
      </c>
      <c r="B125" s="5" t="s">
        <v>149</v>
      </c>
      <c r="C125" s="7" t="s">
        <v>153</v>
      </c>
      <c r="D125" s="9">
        <v>1560</v>
      </c>
      <c r="E125" s="9">
        <v>1560</v>
      </c>
      <c r="F125" s="9">
        <v>1660</v>
      </c>
      <c r="G125" s="8">
        <f t="shared" si="10"/>
        <v>4.0397759999999998</v>
      </c>
      <c r="H125" s="9">
        <v>1</v>
      </c>
      <c r="I125" s="19">
        <f t="shared" si="12"/>
        <v>4.0397759999999998</v>
      </c>
      <c r="J125" s="19">
        <v>1</v>
      </c>
      <c r="K125" s="17">
        <v>1.1000000000000001</v>
      </c>
      <c r="L125" s="15">
        <v>23457</v>
      </c>
      <c r="M125" s="14" t="s">
        <v>95</v>
      </c>
    </row>
    <row r="126" spans="1:13" ht="24.95" customHeight="1">
      <c r="A126" s="5">
        <v>124</v>
      </c>
      <c r="B126" s="5" t="s">
        <v>79</v>
      </c>
      <c r="C126" s="7" t="s">
        <v>146</v>
      </c>
      <c r="D126" s="9">
        <v>12000</v>
      </c>
      <c r="E126" s="9">
        <v>2800</v>
      </c>
      <c r="F126" s="9">
        <v>2850</v>
      </c>
      <c r="G126" s="8">
        <f t="shared" si="10"/>
        <v>95.76</v>
      </c>
      <c r="H126" s="9">
        <v>1</v>
      </c>
      <c r="I126" s="19">
        <f t="shared" si="12"/>
        <v>95.76</v>
      </c>
      <c r="J126" s="19">
        <v>8.5</v>
      </c>
      <c r="K126" s="17">
        <v>8.51</v>
      </c>
      <c r="L126" s="15">
        <v>23458</v>
      </c>
      <c r="M126" s="14" t="s">
        <v>17</v>
      </c>
    </row>
    <row r="127" spans="1:13" ht="24.95" customHeight="1">
      <c r="A127" s="5">
        <v>125</v>
      </c>
      <c r="B127" s="5" t="s">
        <v>79</v>
      </c>
      <c r="C127" s="7" t="s">
        <v>147</v>
      </c>
      <c r="D127" s="9">
        <v>12000</v>
      </c>
      <c r="E127" s="9">
        <v>2800</v>
      </c>
      <c r="F127" s="9">
        <v>2850</v>
      </c>
      <c r="G127" s="8">
        <f t="shared" si="10"/>
        <v>95.76</v>
      </c>
      <c r="H127" s="9">
        <v>1</v>
      </c>
      <c r="I127" s="19">
        <f t="shared" si="12"/>
        <v>95.76</v>
      </c>
      <c r="J127" s="19">
        <v>8.5</v>
      </c>
      <c r="K127" s="17">
        <v>8.51</v>
      </c>
      <c r="L127" s="15">
        <v>23458</v>
      </c>
      <c r="M127" s="14" t="s">
        <v>17</v>
      </c>
    </row>
    <row r="128" spans="1:13" ht="24.95" customHeight="1">
      <c r="A128" s="5">
        <v>126</v>
      </c>
      <c r="B128" s="5" t="s">
        <v>79</v>
      </c>
      <c r="C128" s="7" t="s">
        <v>148</v>
      </c>
      <c r="D128" s="9">
        <v>8600</v>
      </c>
      <c r="E128" s="9">
        <v>2800</v>
      </c>
      <c r="F128" s="9">
        <v>2850</v>
      </c>
      <c r="G128" s="8">
        <f t="shared" si="10"/>
        <v>68.628</v>
      </c>
      <c r="H128" s="9">
        <v>1</v>
      </c>
      <c r="I128" s="19">
        <f t="shared" si="12"/>
        <v>68.628</v>
      </c>
      <c r="J128" s="19">
        <v>6.5</v>
      </c>
      <c r="K128" s="17">
        <v>6.51</v>
      </c>
      <c r="L128" s="15">
        <v>23458</v>
      </c>
      <c r="M128" s="14" t="s">
        <v>17</v>
      </c>
    </row>
    <row r="129" spans="1:13" ht="24.95" customHeight="1">
      <c r="A129" s="5">
        <v>127</v>
      </c>
      <c r="B129" s="5" t="s">
        <v>149</v>
      </c>
      <c r="C129" s="7" t="s">
        <v>150</v>
      </c>
      <c r="D129" s="9">
        <v>1560</v>
      </c>
      <c r="E129" s="9">
        <v>1560</v>
      </c>
      <c r="F129" s="9">
        <v>1660</v>
      </c>
      <c r="G129" s="8">
        <f t="shared" si="10"/>
        <v>4.0397759999999998</v>
      </c>
      <c r="H129" s="9">
        <v>1</v>
      </c>
      <c r="I129" s="19">
        <f t="shared" si="12"/>
        <v>4.0397759999999998</v>
      </c>
      <c r="J129" s="19">
        <v>1</v>
      </c>
      <c r="K129" s="17">
        <v>1.1000000000000001</v>
      </c>
      <c r="L129" s="15">
        <v>23458</v>
      </c>
      <c r="M129" s="14" t="s">
        <v>95</v>
      </c>
    </row>
    <row r="130" spans="1:13" ht="24.95" customHeight="1">
      <c r="A130" s="5">
        <v>128</v>
      </c>
      <c r="B130" s="5" t="s">
        <v>149</v>
      </c>
      <c r="C130" s="7" t="s">
        <v>151</v>
      </c>
      <c r="D130" s="9">
        <v>1560</v>
      </c>
      <c r="E130" s="9">
        <v>1560</v>
      </c>
      <c r="F130" s="9">
        <v>1660</v>
      </c>
      <c r="G130" s="8">
        <f t="shared" si="10"/>
        <v>4.0397759999999998</v>
      </c>
      <c r="H130" s="9">
        <v>1</v>
      </c>
      <c r="I130" s="19">
        <f t="shared" si="12"/>
        <v>4.0397759999999998</v>
      </c>
      <c r="J130" s="19">
        <v>1</v>
      </c>
      <c r="K130" s="17">
        <v>1.1000000000000001</v>
      </c>
      <c r="L130" s="15">
        <v>23458</v>
      </c>
      <c r="M130" s="14" t="s">
        <v>95</v>
      </c>
    </row>
    <row r="131" spans="1:13" ht="24.95" customHeight="1">
      <c r="A131" s="5">
        <v>129</v>
      </c>
      <c r="B131" s="5" t="s">
        <v>149</v>
      </c>
      <c r="C131" s="7" t="s">
        <v>152</v>
      </c>
      <c r="D131" s="9">
        <v>1560</v>
      </c>
      <c r="E131" s="9">
        <v>1560</v>
      </c>
      <c r="F131" s="9">
        <v>1660</v>
      </c>
      <c r="G131" s="8">
        <f t="shared" si="10"/>
        <v>4.0397759999999998</v>
      </c>
      <c r="H131" s="9">
        <v>1</v>
      </c>
      <c r="I131" s="19">
        <f t="shared" si="12"/>
        <v>4.0397759999999998</v>
      </c>
      <c r="J131" s="19">
        <v>1</v>
      </c>
      <c r="K131" s="17">
        <v>1.1000000000000001</v>
      </c>
      <c r="L131" s="15">
        <v>23458</v>
      </c>
      <c r="M131" s="14" t="s">
        <v>95</v>
      </c>
    </row>
    <row r="132" spans="1:13" ht="24.95" customHeight="1">
      <c r="A132" s="5">
        <v>130</v>
      </c>
      <c r="B132" s="5" t="s">
        <v>149</v>
      </c>
      <c r="C132" s="7" t="s">
        <v>153</v>
      </c>
      <c r="D132" s="9">
        <v>1560</v>
      </c>
      <c r="E132" s="9">
        <v>1560</v>
      </c>
      <c r="F132" s="9">
        <v>1660</v>
      </c>
      <c r="G132" s="8">
        <f t="shared" si="10"/>
        <v>4.0397759999999998</v>
      </c>
      <c r="H132" s="9">
        <v>1</v>
      </c>
      <c r="I132" s="19">
        <f t="shared" si="12"/>
        <v>4.0397759999999998</v>
      </c>
      <c r="J132" s="19">
        <v>1</v>
      </c>
      <c r="K132" s="17">
        <v>1.1000000000000001</v>
      </c>
      <c r="L132" s="15">
        <v>23458</v>
      </c>
      <c r="M132" s="14" t="s">
        <v>95</v>
      </c>
    </row>
    <row r="133" spans="1:13" ht="24.95" customHeight="1">
      <c r="A133" s="5">
        <v>131</v>
      </c>
      <c r="B133" s="5" t="s">
        <v>149</v>
      </c>
      <c r="C133" s="7" t="s">
        <v>154</v>
      </c>
      <c r="D133" s="9">
        <v>1050</v>
      </c>
      <c r="E133" s="9">
        <v>600</v>
      </c>
      <c r="F133" s="9">
        <v>850</v>
      </c>
      <c r="G133" s="8">
        <f t="shared" ref="G133:G143" si="13">D133*E133*F133/1000000000</f>
        <v>0.53549999999999998</v>
      </c>
      <c r="H133" s="9">
        <v>1</v>
      </c>
      <c r="I133" s="19">
        <f t="shared" ref="I133:I144" si="14">G133*H133</f>
        <v>0.53549999999999998</v>
      </c>
      <c r="J133" s="19">
        <v>0.8</v>
      </c>
      <c r="K133" s="17">
        <v>0.82</v>
      </c>
      <c r="L133" s="15">
        <v>23458</v>
      </c>
      <c r="M133" s="14" t="s">
        <v>95</v>
      </c>
    </row>
    <row r="134" spans="1:13" ht="24.95" customHeight="1">
      <c r="A134" s="5">
        <v>132</v>
      </c>
      <c r="B134" s="5" t="s">
        <v>149</v>
      </c>
      <c r="C134" s="7" t="s">
        <v>155</v>
      </c>
      <c r="D134" s="9">
        <v>1650</v>
      </c>
      <c r="E134" s="9">
        <v>1460</v>
      </c>
      <c r="F134" s="9">
        <v>2250</v>
      </c>
      <c r="G134" s="8">
        <f t="shared" si="13"/>
        <v>5.4202500000000002</v>
      </c>
      <c r="H134" s="9">
        <v>1</v>
      </c>
      <c r="I134" s="19">
        <f t="shared" si="14"/>
        <v>5.4202500000000002</v>
      </c>
      <c r="J134" s="19">
        <v>1.5</v>
      </c>
      <c r="K134" s="17">
        <v>1.52</v>
      </c>
      <c r="L134" s="15">
        <v>23458</v>
      </c>
      <c r="M134" s="14" t="s">
        <v>17</v>
      </c>
    </row>
    <row r="135" spans="1:13" ht="24.95" customHeight="1">
      <c r="A135" s="5">
        <v>133</v>
      </c>
      <c r="B135" s="5" t="s">
        <v>149</v>
      </c>
      <c r="C135" s="7" t="s">
        <v>156</v>
      </c>
      <c r="D135" s="9">
        <v>860</v>
      </c>
      <c r="E135" s="9">
        <v>860</v>
      </c>
      <c r="F135" s="9">
        <v>1350</v>
      </c>
      <c r="G135" s="8">
        <f t="shared" si="13"/>
        <v>0.99846000000000001</v>
      </c>
      <c r="H135" s="9">
        <v>1</v>
      </c>
      <c r="I135" s="19">
        <f t="shared" si="14"/>
        <v>0.99846000000000001</v>
      </c>
      <c r="J135" s="19">
        <v>0.7</v>
      </c>
      <c r="K135" s="17">
        <v>0.72</v>
      </c>
      <c r="L135" s="15">
        <v>23458</v>
      </c>
      <c r="M135" s="14" t="s">
        <v>95</v>
      </c>
    </row>
    <row r="136" spans="1:13" ht="24.95" customHeight="1">
      <c r="A136" s="5">
        <v>134</v>
      </c>
      <c r="B136" s="5" t="s">
        <v>149</v>
      </c>
      <c r="C136" s="7" t="s">
        <v>157</v>
      </c>
      <c r="D136" s="9">
        <v>1250</v>
      </c>
      <c r="E136" s="9">
        <v>1250</v>
      </c>
      <c r="F136" s="9">
        <v>1050</v>
      </c>
      <c r="G136" s="8">
        <f t="shared" si="13"/>
        <v>1.640625</v>
      </c>
      <c r="H136" s="9">
        <v>1</v>
      </c>
      <c r="I136" s="19">
        <f t="shared" si="14"/>
        <v>1.640625</v>
      </c>
      <c r="J136" s="19">
        <v>0.9</v>
      </c>
      <c r="K136" s="17">
        <v>0.92</v>
      </c>
      <c r="L136" s="15">
        <v>23458</v>
      </c>
      <c r="M136" s="14" t="s">
        <v>95</v>
      </c>
    </row>
    <row r="137" spans="1:13" ht="24.95" customHeight="1">
      <c r="A137" s="5">
        <v>135</v>
      </c>
      <c r="B137" s="5" t="s">
        <v>149</v>
      </c>
      <c r="C137" s="7" t="s">
        <v>158</v>
      </c>
      <c r="D137" s="9">
        <v>1580</v>
      </c>
      <c r="E137" s="9">
        <v>1580</v>
      </c>
      <c r="F137" s="9">
        <v>1680</v>
      </c>
      <c r="G137" s="8">
        <f t="shared" si="13"/>
        <v>4.1939520000000003</v>
      </c>
      <c r="H137" s="9">
        <v>1</v>
      </c>
      <c r="I137" s="19">
        <f t="shared" si="14"/>
        <v>4.1939520000000003</v>
      </c>
      <c r="J137" s="19">
        <v>1</v>
      </c>
      <c r="K137" s="17">
        <v>1.1000000000000001</v>
      </c>
      <c r="L137" s="15">
        <v>23457</v>
      </c>
      <c r="M137" s="14" t="s">
        <v>17</v>
      </c>
    </row>
    <row r="138" spans="1:13" ht="24.95" customHeight="1">
      <c r="A138" s="5">
        <v>136</v>
      </c>
      <c r="B138" s="5" t="s">
        <v>149</v>
      </c>
      <c r="C138" s="7" t="s">
        <v>158</v>
      </c>
      <c r="D138" s="9">
        <v>1750</v>
      </c>
      <c r="E138" s="9">
        <v>1660</v>
      </c>
      <c r="F138" s="9">
        <v>1790</v>
      </c>
      <c r="G138" s="8">
        <f t="shared" si="13"/>
        <v>5.1999500000000003</v>
      </c>
      <c r="H138" s="9">
        <v>1</v>
      </c>
      <c r="I138" s="19">
        <f t="shared" si="14"/>
        <v>5.1999500000000003</v>
      </c>
      <c r="J138" s="19">
        <v>1</v>
      </c>
      <c r="K138" s="17">
        <v>1.1000000000000001</v>
      </c>
      <c r="L138" s="15">
        <v>23458</v>
      </c>
      <c r="M138" s="14" t="s">
        <v>17</v>
      </c>
    </row>
    <row r="139" spans="1:13" ht="24.95" customHeight="1">
      <c r="A139" s="5">
        <v>137</v>
      </c>
      <c r="B139" s="5" t="s">
        <v>149</v>
      </c>
      <c r="C139" s="7" t="s">
        <v>159</v>
      </c>
      <c r="D139" s="9">
        <v>1560</v>
      </c>
      <c r="E139" s="9">
        <v>1560</v>
      </c>
      <c r="F139" s="9">
        <v>1760</v>
      </c>
      <c r="G139" s="8">
        <f t="shared" si="13"/>
        <v>4.2831359999999998</v>
      </c>
      <c r="H139" s="9">
        <v>1</v>
      </c>
      <c r="I139" s="19">
        <f t="shared" si="14"/>
        <v>4.2831359999999998</v>
      </c>
      <c r="J139" s="19">
        <v>1.5</v>
      </c>
      <c r="K139" s="17">
        <v>1.55</v>
      </c>
      <c r="L139" s="15"/>
      <c r="M139" s="14" t="s">
        <v>17</v>
      </c>
    </row>
    <row r="140" spans="1:13" ht="24.95" customHeight="1">
      <c r="A140" s="5">
        <v>138</v>
      </c>
      <c r="B140" s="5" t="s">
        <v>149</v>
      </c>
      <c r="C140" s="7" t="s">
        <v>160</v>
      </c>
      <c r="D140" s="9">
        <v>1560</v>
      </c>
      <c r="E140" s="9">
        <v>1560</v>
      </c>
      <c r="F140" s="9">
        <v>1760</v>
      </c>
      <c r="G140" s="8">
        <f t="shared" si="13"/>
        <v>4.2831359999999998</v>
      </c>
      <c r="H140" s="5">
        <v>1</v>
      </c>
      <c r="I140" s="8">
        <f t="shared" si="14"/>
        <v>4.2831359999999998</v>
      </c>
      <c r="J140" s="8">
        <v>1.2</v>
      </c>
      <c r="K140" s="25">
        <v>1.25</v>
      </c>
      <c r="L140" s="15"/>
      <c r="M140" s="14" t="s">
        <v>17</v>
      </c>
    </row>
    <row r="141" spans="1:13" ht="24.95" customHeight="1">
      <c r="A141" s="5">
        <v>139</v>
      </c>
      <c r="B141" s="5" t="s">
        <v>21</v>
      </c>
      <c r="C141" s="7" t="s">
        <v>161</v>
      </c>
      <c r="D141" s="9">
        <v>2900</v>
      </c>
      <c r="E141" s="9">
        <v>1650</v>
      </c>
      <c r="F141" s="9">
        <v>2900</v>
      </c>
      <c r="G141" s="8">
        <f t="shared" si="13"/>
        <v>13.8765</v>
      </c>
      <c r="H141" s="9">
        <v>1</v>
      </c>
      <c r="I141" s="19">
        <f t="shared" si="14"/>
        <v>13.8765</v>
      </c>
      <c r="J141" s="19">
        <v>6.1</v>
      </c>
      <c r="K141" s="17">
        <v>6.12</v>
      </c>
      <c r="L141" s="15" t="s">
        <v>162</v>
      </c>
      <c r="M141" s="14" t="s">
        <v>17</v>
      </c>
    </row>
    <row r="142" spans="1:13" ht="24.95" customHeight="1">
      <c r="A142" s="5">
        <v>140</v>
      </c>
      <c r="B142" s="5" t="s">
        <v>21</v>
      </c>
      <c r="C142" s="7" t="s">
        <v>163</v>
      </c>
      <c r="D142" s="9">
        <v>2900</v>
      </c>
      <c r="E142" s="9">
        <v>2900</v>
      </c>
      <c r="F142" s="9">
        <v>1200</v>
      </c>
      <c r="G142" s="8">
        <f t="shared" si="13"/>
        <v>10.092000000000001</v>
      </c>
      <c r="H142" s="9">
        <v>1</v>
      </c>
      <c r="I142" s="19">
        <f t="shared" si="14"/>
        <v>10.092000000000001</v>
      </c>
      <c r="J142" s="19">
        <v>7</v>
      </c>
      <c r="K142" s="17">
        <v>7.1</v>
      </c>
      <c r="L142" s="15" t="s">
        <v>162</v>
      </c>
      <c r="M142" s="14" t="s">
        <v>17</v>
      </c>
    </row>
    <row r="143" spans="1:13" ht="24.95" customHeight="1">
      <c r="A143" s="5">
        <v>141</v>
      </c>
      <c r="B143" s="5" t="s">
        <v>21</v>
      </c>
      <c r="C143" s="7" t="s">
        <v>164</v>
      </c>
      <c r="D143" s="9">
        <v>2900</v>
      </c>
      <c r="E143" s="9">
        <v>2900</v>
      </c>
      <c r="F143" s="9">
        <v>1800</v>
      </c>
      <c r="G143" s="8">
        <f t="shared" si="13"/>
        <v>15.138</v>
      </c>
      <c r="H143" s="9">
        <v>1</v>
      </c>
      <c r="I143" s="19">
        <f t="shared" si="14"/>
        <v>15.138</v>
      </c>
      <c r="J143" s="19">
        <v>13</v>
      </c>
      <c r="K143" s="17">
        <v>13.1</v>
      </c>
      <c r="L143" s="15" t="s">
        <v>165</v>
      </c>
      <c r="M143" s="14" t="s">
        <v>17</v>
      </c>
    </row>
    <row r="144" spans="1:13" ht="24.95" customHeight="1">
      <c r="A144" s="5">
        <v>142</v>
      </c>
      <c r="B144" s="5" t="s">
        <v>149</v>
      </c>
      <c r="C144" s="7" t="s">
        <v>166</v>
      </c>
      <c r="D144" s="5">
        <v>2530</v>
      </c>
      <c r="E144" s="5">
        <v>1560</v>
      </c>
      <c r="F144" s="5">
        <v>2260</v>
      </c>
      <c r="G144" s="8">
        <f t="shared" ref="G144:G198" si="15">D144*E144*F144/1000000000</f>
        <v>8.9197679999999995</v>
      </c>
      <c r="H144" s="5">
        <v>1</v>
      </c>
      <c r="I144" s="8">
        <f t="shared" si="14"/>
        <v>8.9197679999999995</v>
      </c>
      <c r="J144" s="8">
        <v>1.55</v>
      </c>
      <c r="K144" s="25">
        <v>1.58</v>
      </c>
      <c r="L144" s="15"/>
      <c r="M144" s="14" t="s">
        <v>17</v>
      </c>
    </row>
    <row r="145" spans="1:13" ht="24.95" customHeight="1">
      <c r="A145" s="5">
        <v>143</v>
      </c>
      <c r="B145" s="5" t="s">
        <v>107</v>
      </c>
      <c r="C145" s="7" t="s">
        <v>167</v>
      </c>
      <c r="D145" s="5">
        <v>3000</v>
      </c>
      <c r="E145" s="5">
        <v>1800</v>
      </c>
      <c r="F145" s="5">
        <v>2000</v>
      </c>
      <c r="G145" s="8">
        <f t="shared" si="15"/>
        <v>10.8</v>
      </c>
      <c r="H145" s="5">
        <v>1</v>
      </c>
      <c r="I145" s="8">
        <f t="shared" ref="I145:I185" si="16">G145*H145</f>
        <v>10.8</v>
      </c>
      <c r="J145" s="8">
        <v>1.49</v>
      </c>
      <c r="K145" s="25">
        <v>1.5</v>
      </c>
      <c r="L145" s="15"/>
      <c r="M145" s="14" t="s">
        <v>17</v>
      </c>
    </row>
    <row r="146" spans="1:13" ht="24.95" customHeight="1">
      <c r="A146" s="5">
        <v>144</v>
      </c>
      <c r="B146" s="5" t="s">
        <v>149</v>
      </c>
      <c r="C146" s="7" t="s">
        <v>168</v>
      </c>
      <c r="D146" s="9">
        <v>2300</v>
      </c>
      <c r="E146" s="9">
        <v>1750</v>
      </c>
      <c r="F146" s="9">
        <v>1550</v>
      </c>
      <c r="G146" s="8">
        <f t="shared" si="15"/>
        <v>6.2387499999999996</v>
      </c>
      <c r="H146" s="5">
        <v>1</v>
      </c>
      <c r="I146" s="8">
        <f t="shared" si="16"/>
        <v>6.2387499999999996</v>
      </c>
      <c r="J146" s="8">
        <v>1.52</v>
      </c>
      <c r="K146" s="25">
        <v>1.54</v>
      </c>
      <c r="L146" s="15"/>
      <c r="M146" s="14" t="s">
        <v>17</v>
      </c>
    </row>
    <row r="147" spans="1:13" ht="24.95" customHeight="1">
      <c r="A147" s="5">
        <v>145</v>
      </c>
      <c r="B147" s="5" t="s">
        <v>169</v>
      </c>
      <c r="C147" s="7" t="s">
        <v>170</v>
      </c>
      <c r="D147" s="5">
        <v>1600</v>
      </c>
      <c r="E147" s="5">
        <v>1600</v>
      </c>
      <c r="F147" s="5">
        <v>1000</v>
      </c>
      <c r="G147" s="8">
        <f t="shared" si="15"/>
        <v>2.56</v>
      </c>
      <c r="H147" s="5">
        <v>1</v>
      </c>
      <c r="I147" s="8">
        <f t="shared" si="16"/>
        <v>2.56</v>
      </c>
      <c r="J147" s="8">
        <f t="shared" ref="J147:J171" si="17">K147-0.01</f>
        <v>1.21</v>
      </c>
      <c r="K147" s="17">
        <v>1.22</v>
      </c>
      <c r="L147" s="13"/>
      <c r="M147" s="14" t="s">
        <v>17</v>
      </c>
    </row>
    <row r="148" spans="1:13" ht="24.95" customHeight="1">
      <c r="A148" s="5">
        <v>146</v>
      </c>
      <c r="B148" s="5" t="s">
        <v>169</v>
      </c>
      <c r="C148" s="7" t="s">
        <v>171</v>
      </c>
      <c r="D148" s="5">
        <v>1600</v>
      </c>
      <c r="E148" s="5">
        <v>1600</v>
      </c>
      <c r="F148" s="5">
        <v>1000</v>
      </c>
      <c r="G148" s="8">
        <f t="shared" si="15"/>
        <v>2.56</v>
      </c>
      <c r="H148" s="5">
        <v>1</v>
      </c>
      <c r="I148" s="8">
        <f t="shared" si="16"/>
        <v>2.56</v>
      </c>
      <c r="J148" s="8">
        <f t="shared" si="17"/>
        <v>1.19</v>
      </c>
      <c r="K148" s="17">
        <v>1.2</v>
      </c>
      <c r="L148" s="13"/>
      <c r="M148" s="14" t="s">
        <v>17</v>
      </c>
    </row>
    <row r="149" spans="1:13" ht="24.95" customHeight="1">
      <c r="A149" s="5">
        <v>147</v>
      </c>
      <c r="B149" s="5" t="s">
        <v>169</v>
      </c>
      <c r="C149" s="7" t="s">
        <v>172</v>
      </c>
      <c r="D149" s="5">
        <v>1600</v>
      </c>
      <c r="E149" s="5">
        <v>1600</v>
      </c>
      <c r="F149" s="5">
        <v>1000</v>
      </c>
      <c r="G149" s="8">
        <f t="shared" si="15"/>
        <v>2.56</v>
      </c>
      <c r="H149" s="5">
        <v>1</v>
      </c>
      <c r="I149" s="8">
        <f t="shared" si="16"/>
        <v>2.56</v>
      </c>
      <c r="J149" s="8">
        <f t="shared" si="17"/>
        <v>1.19</v>
      </c>
      <c r="K149" s="17">
        <v>1.2</v>
      </c>
      <c r="L149" s="13"/>
      <c r="M149" s="14" t="s">
        <v>17</v>
      </c>
    </row>
    <row r="150" spans="1:13" ht="24.95" customHeight="1">
      <c r="A150" s="5">
        <v>148</v>
      </c>
      <c r="B150" s="5" t="s">
        <v>169</v>
      </c>
      <c r="C150" s="7" t="s">
        <v>173</v>
      </c>
      <c r="D150" s="5">
        <v>1600</v>
      </c>
      <c r="E150" s="5">
        <v>1600</v>
      </c>
      <c r="F150" s="5">
        <v>1000</v>
      </c>
      <c r="G150" s="8">
        <f t="shared" si="15"/>
        <v>2.56</v>
      </c>
      <c r="H150" s="5">
        <v>1</v>
      </c>
      <c r="I150" s="8">
        <f t="shared" si="16"/>
        <v>2.56</v>
      </c>
      <c r="J150" s="8">
        <f t="shared" si="17"/>
        <v>1.17</v>
      </c>
      <c r="K150" s="17">
        <v>1.18</v>
      </c>
      <c r="L150" s="13"/>
      <c r="M150" s="14" t="s">
        <v>17</v>
      </c>
    </row>
    <row r="151" spans="1:13" ht="24.95" customHeight="1">
      <c r="A151" s="5">
        <v>149</v>
      </c>
      <c r="B151" s="5" t="s">
        <v>169</v>
      </c>
      <c r="C151" s="7" t="s">
        <v>174</v>
      </c>
      <c r="D151" s="5">
        <v>1600</v>
      </c>
      <c r="E151" s="5">
        <v>1600</v>
      </c>
      <c r="F151" s="5">
        <v>1000</v>
      </c>
      <c r="G151" s="8">
        <f t="shared" si="15"/>
        <v>2.56</v>
      </c>
      <c r="H151" s="5">
        <v>1</v>
      </c>
      <c r="I151" s="8">
        <f t="shared" si="16"/>
        <v>2.56</v>
      </c>
      <c r="J151" s="8">
        <f t="shared" si="17"/>
        <v>1.19</v>
      </c>
      <c r="K151" s="17">
        <v>1.2</v>
      </c>
      <c r="L151" s="13"/>
      <c r="M151" s="14" t="s">
        <v>17</v>
      </c>
    </row>
    <row r="152" spans="1:13" ht="24.95" customHeight="1">
      <c r="A152" s="5">
        <v>150</v>
      </c>
      <c r="B152" s="5" t="s">
        <v>169</v>
      </c>
      <c r="C152" s="7" t="s">
        <v>175</v>
      </c>
      <c r="D152" s="5">
        <v>1600</v>
      </c>
      <c r="E152" s="5">
        <v>1600</v>
      </c>
      <c r="F152" s="5">
        <v>1000</v>
      </c>
      <c r="G152" s="8">
        <f t="shared" si="15"/>
        <v>2.56</v>
      </c>
      <c r="H152" s="5">
        <v>1</v>
      </c>
      <c r="I152" s="8">
        <f t="shared" si="16"/>
        <v>2.56</v>
      </c>
      <c r="J152" s="8">
        <f t="shared" si="17"/>
        <v>1.19</v>
      </c>
      <c r="K152" s="17">
        <v>1.2</v>
      </c>
      <c r="L152" s="13"/>
      <c r="M152" s="14" t="s">
        <v>17</v>
      </c>
    </row>
    <row r="153" spans="1:13" ht="24.95" customHeight="1">
      <c r="A153" s="5">
        <v>151</v>
      </c>
      <c r="B153" s="5" t="s">
        <v>169</v>
      </c>
      <c r="C153" s="7" t="s">
        <v>176</v>
      </c>
      <c r="D153" s="5">
        <v>1600</v>
      </c>
      <c r="E153" s="5">
        <v>1600</v>
      </c>
      <c r="F153" s="5">
        <v>1000</v>
      </c>
      <c r="G153" s="8">
        <f t="shared" si="15"/>
        <v>2.56</v>
      </c>
      <c r="H153" s="5">
        <v>1</v>
      </c>
      <c r="I153" s="8">
        <f t="shared" si="16"/>
        <v>2.56</v>
      </c>
      <c r="J153" s="8">
        <f t="shared" si="17"/>
        <v>1.21</v>
      </c>
      <c r="K153" s="17">
        <v>1.22</v>
      </c>
      <c r="L153" s="13"/>
      <c r="M153" s="14" t="s">
        <v>17</v>
      </c>
    </row>
    <row r="154" spans="1:13" ht="24.95" customHeight="1">
      <c r="A154" s="5">
        <v>152</v>
      </c>
      <c r="B154" s="5" t="s">
        <v>169</v>
      </c>
      <c r="C154" s="7" t="s">
        <v>177</v>
      </c>
      <c r="D154" s="5">
        <v>1600</v>
      </c>
      <c r="E154" s="5">
        <v>1600</v>
      </c>
      <c r="F154" s="5">
        <v>1000</v>
      </c>
      <c r="G154" s="8">
        <f t="shared" si="15"/>
        <v>2.56</v>
      </c>
      <c r="H154" s="5">
        <v>1</v>
      </c>
      <c r="I154" s="8">
        <f t="shared" si="16"/>
        <v>2.56</v>
      </c>
      <c r="J154" s="8">
        <f t="shared" si="17"/>
        <v>1.19</v>
      </c>
      <c r="K154" s="17">
        <v>1.2</v>
      </c>
      <c r="L154" s="13"/>
      <c r="M154" s="14" t="s">
        <v>17</v>
      </c>
    </row>
    <row r="155" spans="1:13" ht="24.95" customHeight="1">
      <c r="A155" s="5">
        <v>153</v>
      </c>
      <c r="B155" s="5" t="s">
        <v>169</v>
      </c>
      <c r="C155" s="7" t="s">
        <v>178</v>
      </c>
      <c r="D155" s="5">
        <v>1600</v>
      </c>
      <c r="E155" s="5">
        <v>1600</v>
      </c>
      <c r="F155" s="5">
        <v>1000</v>
      </c>
      <c r="G155" s="8">
        <f t="shared" si="15"/>
        <v>2.56</v>
      </c>
      <c r="H155" s="5">
        <v>1</v>
      </c>
      <c r="I155" s="8">
        <f t="shared" si="16"/>
        <v>2.56</v>
      </c>
      <c r="J155" s="8">
        <f t="shared" si="17"/>
        <v>0.87</v>
      </c>
      <c r="K155" s="17">
        <v>0.88</v>
      </c>
      <c r="L155" s="13"/>
      <c r="M155" s="14" t="s">
        <v>17</v>
      </c>
    </row>
    <row r="156" spans="1:13" ht="24.95" customHeight="1">
      <c r="A156" s="5">
        <v>154</v>
      </c>
      <c r="B156" s="5" t="s">
        <v>169</v>
      </c>
      <c r="C156" s="7" t="s">
        <v>179</v>
      </c>
      <c r="D156" s="5">
        <v>1600</v>
      </c>
      <c r="E156" s="5">
        <v>1600</v>
      </c>
      <c r="F156" s="5">
        <v>1000</v>
      </c>
      <c r="G156" s="8">
        <f t="shared" si="15"/>
        <v>2.56</v>
      </c>
      <c r="H156" s="5">
        <v>1</v>
      </c>
      <c r="I156" s="8">
        <f t="shared" si="16"/>
        <v>2.56</v>
      </c>
      <c r="J156" s="8">
        <f t="shared" si="17"/>
        <v>0.97</v>
      </c>
      <c r="K156" s="17">
        <v>0.98</v>
      </c>
      <c r="L156" s="13"/>
      <c r="M156" s="14" t="s">
        <v>17</v>
      </c>
    </row>
    <row r="157" spans="1:13" ht="24.95" customHeight="1">
      <c r="A157" s="5">
        <v>155</v>
      </c>
      <c r="B157" s="5" t="s">
        <v>169</v>
      </c>
      <c r="C157" s="7" t="s">
        <v>180</v>
      </c>
      <c r="D157" s="5">
        <v>1600</v>
      </c>
      <c r="E157" s="5">
        <v>1600</v>
      </c>
      <c r="F157" s="5">
        <v>1000</v>
      </c>
      <c r="G157" s="8">
        <f t="shared" si="15"/>
        <v>2.56</v>
      </c>
      <c r="H157" s="5">
        <v>1</v>
      </c>
      <c r="I157" s="8">
        <f t="shared" si="16"/>
        <v>2.56</v>
      </c>
      <c r="J157" s="8">
        <f t="shared" si="17"/>
        <v>0.97</v>
      </c>
      <c r="K157" s="17">
        <v>0.98</v>
      </c>
      <c r="L157" s="13"/>
      <c r="M157" s="14" t="s">
        <v>17</v>
      </c>
    </row>
    <row r="158" spans="1:13" ht="24.95" customHeight="1">
      <c r="A158" s="5">
        <v>156</v>
      </c>
      <c r="B158" s="5" t="s">
        <v>169</v>
      </c>
      <c r="C158" s="7" t="s">
        <v>181</v>
      </c>
      <c r="D158" s="5">
        <v>1600</v>
      </c>
      <c r="E158" s="5">
        <v>1600</v>
      </c>
      <c r="F158" s="5">
        <v>1000</v>
      </c>
      <c r="G158" s="8">
        <f t="shared" si="15"/>
        <v>2.56</v>
      </c>
      <c r="H158" s="5">
        <v>1</v>
      </c>
      <c r="I158" s="8">
        <f t="shared" si="16"/>
        <v>2.56</v>
      </c>
      <c r="J158" s="8">
        <f t="shared" si="17"/>
        <v>1.33</v>
      </c>
      <c r="K158" s="17">
        <v>1.34</v>
      </c>
      <c r="L158" s="13"/>
      <c r="M158" s="14" t="s">
        <v>17</v>
      </c>
    </row>
    <row r="159" spans="1:13" ht="24.95" customHeight="1">
      <c r="A159" s="5">
        <v>157</v>
      </c>
      <c r="B159" s="5" t="s">
        <v>169</v>
      </c>
      <c r="C159" s="7" t="s">
        <v>182</v>
      </c>
      <c r="D159" s="5">
        <v>1600</v>
      </c>
      <c r="E159" s="5">
        <v>1600</v>
      </c>
      <c r="F159" s="5">
        <v>1000</v>
      </c>
      <c r="G159" s="8">
        <f t="shared" si="15"/>
        <v>2.56</v>
      </c>
      <c r="H159" s="5">
        <v>1</v>
      </c>
      <c r="I159" s="8">
        <f t="shared" si="16"/>
        <v>2.56</v>
      </c>
      <c r="J159" s="8">
        <f t="shared" si="17"/>
        <v>1.19</v>
      </c>
      <c r="K159" s="17">
        <v>1.2</v>
      </c>
      <c r="L159" s="13"/>
      <c r="M159" s="14" t="s">
        <v>17</v>
      </c>
    </row>
    <row r="160" spans="1:13" ht="24.95" customHeight="1">
      <c r="A160" s="5">
        <v>158</v>
      </c>
      <c r="B160" s="5" t="s">
        <v>169</v>
      </c>
      <c r="C160" s="7" t="s">
        <v>183</v>
      </c>
      <c r="D160" s="5">
        <v>1600</v>
      </c>
      <c r="E160" s="5">
        <v>1600</v>
      </c>
      <c r="F160" s="5">
        <v>1000</v>
      </c>
      <c r="G160" s="8">
        <f t="shared" si="15"/>
        <v>2.56</v>
      </c>
      <c r="H160" s="5">
        <v>1</v>
      </c>
      <c r="I160" s="8">
        <f t="shared" si="16"/>
        <v>2.56</v>
      </c>
      <c r="J160" s="8">
        <f t="shared" si="17"/>
        <v>1.59</v>
      </c>
      <c r="K160" s="17">
        <v>1.6</v>
      </c>
      <c r="L160" s="13"/>
      <c r="M160" s="14" t="s">
        <v>17</v>
      </c>
    </row>
    <row r="161" spans="1:13" ht="24.95" customHeight="1">
      <c r="A161" s="5">
        <v>159</v>
      </c>
      <c r="B161" s="5" t="s">
        <v>169</v>
      </c>
      <c r="C161" s="7" t="s">
        <v>184</v>
      </c>
      <c r="D161" s="5">
        <v>2000</v>
      </c>
      <c r="E161" s="5">
        <v>2000</v>
      </c>
      <c r="F161" s="5">
        <v>1150</v>
      </c>
      <c r="G161" s="8">
        <f t="shared" si="15"/>
        <v>4.5999999999999996</v>
      </c>
      <c r="H161" s="5">
        <v>1</v>
      </c>
      <c r="I161" s="8">
        <f t="shared" si="16"/>
        <v>4.5999999999999996</v>
      </c>
      <c r="J161" s="8">
        <f t="shared" si="17"/>
        <v>1.31</v>
      </c>
      <c r="K161" s="17">
        <v>1.32</v>
      </c>
      <c r="L161" s="13"/>
      <c r="M161" s="14" t="s">
        <v>17</v>
      </c>
    </row>
    <row r="162" spans="1:13" ht="24.95" customHeight="1">
      <c r="A162" s="5">
        <v>160</v>
      </c>
      <c r="B162" s="5" t="s">
        <v>169</v>
      </c>
      <c r="C162" s="7" t="s">
        <v>185</v>
      </c>
      <c r="D162" s="5">
        <v>1600</v>
      </c>
      <c r="E162" s="5">
        <v>1600</v>
      </c>
      <c r="F162" s="5">
        <v>1000</v>
      </c>
      <c r="G162" s="8">
        <f t="shared" si="15"/>
        <v>2.56</v>
      </c>
      <c r="H162" s="5">
        <v>1</v>
      </c>
      <c r="I162" s="8">
        <f t="shared" si="16"/>
        <v>2.56</v>
      </c>
      <c r="J162" s="8">
        <f t="shared" si="17"/>
        <v>0.99</v>
      </c>
      <c r="K162" s="17">
        <v>1</v>
      </c>
      <c r="L162" s="13"/>
      <c r="M162" s="14" t="s">
        <v>17</v>
      </c>
    </row>
    <row r="163" spans="1:13" ht="24.95" customHeight="1">
      <c r="A163" s="5">
        <v>161</v>
      </c>
      <c r="B163" s="5" t="s">
        <v>169</v>
      </c>
      <c r="C163" s="7" t="s">
        <v>186</v>
      </c>
      <c r="D163" s="5">
        <v>800</v>
      </c>
      <c r="E163" s="5">
        <v>800</v>
      </c>
      <c r="F163" s="5">
        <v>500</v>
      </c>
      <c r="G163" s="8">
        <f t="shared" si="15"/>
        <v>0.32</v>
      </c>
      <c r="H163" s="5">
        <v>1</v>
      </c>
      <c r="I163" s="8">
        <f t="shared" si="16"/>
        <v>0.32</v>
      </c>
      <c r="J163" s="8">
        <f t="shared" si="17"/>
        <v>0.01</v>
      </c>
      <c r="K163" s="17">
        <v>0.02</v>
      </c>
      <c r="L163" s="13"/>
      <c r="M163" s="14" t="s">
        <v>17</v>
      </c>
    </row>
    <row r="164" spans="1:13" ht="24.95" customHeight="1">
      <c r="A164" s="5">
        <v>162</v>
      </c>
      <c r="B164" s="5" t="s">
        <v>169</v>
      </c>
      <c r="C164" s="7" t="s">
        <v>187</v>
      </c>
      <c r="D164" s="5">
        <v>1000</v>
      </c>
      <c r="E164" s="5">
        <v>1000</v>
      </c>
      <c r="F164" s="5">
        <v>740</v>
      </c>
      <c r="G164" s="8">
        <f t="shared" si="15"/>
        <v>0.74</v>
      </c>
      <c r="H164" s="5">
        <v>1</v>
      </c>
      <c r="I164" s="8">
        <f t="shared" si="16"/>
        <v>0.74</v>
      </c>
      <c r="J164" s="8">
        <f t="shared" si="17"/>
        <v>0.16999999999999998</v>
      </c>
      <c r="K164" s="17">
        <v>0.18</v>
      </c>
      <c r="L164" s="13"/>
      <c r="M164" s="14" t="s">
        <v>17</v>
      </c>
    </row>
    <row r="165" spans="1:13" ht="24.95" customHeight="1">
      <c r="A165" s="5">
        <v>163</v>
      </c>
      <c r="B165" s="5" t="s">
        <v>169</v>
      </c>
      <c r="C165" s="7" t="s">
        <v>188</v>
      </c>
      <c r="D165" s="5">
        <v>1000</v>
      </c>
      <c r="E165" s="5">
        <v>1000</v>
      </c>
      <c r="F165" s="5">
        <v>740</v>
      </c>
      <c r="G165" s="8">
        <f t="shared" si="15"/>
        <v>0.74</v>
      </c>
      <c r="H165" s="5">
        <v>1</v>
      </c>
      <c r="I165" s="8">
        <f t="shared" si="16"/>
        <v>0.74</v>
      </c>
      <c r="J165" s="8">
        <f t="shared" si="17"/>
        <v>0.16999999999999998</v>
      </c>
      <c r="K165" s="17">
        <v>0.18</v>
      </c>
      <c r="L165" s="13"/>
      <c r="M165" s="14" t="s">
        <v>17</v>
      </c>
    </row>
    <row r="166" spans="1:13" ht="24.95" customHeight="1">
      <c r="A166" s="5">
        <v>164</v>
      </c>
      <c r="B166" s="5" t="s">
        <v>169</v>
      </c>
      <c r="C166" s="7" t="s">
        <v>189</v>
      </c>
      <c r="D166" s="5">
        <v>800</v>
      </c>
      <c r="E166" s="5">
        <v>800</v>
      </c>
      <c r="F166" s="5">
        <v>500</v>
      </c>
      <c r="G166" s="8">
        <f t="shared" si="15"/>
        <v>0.32</v>
      </c>
      <c r="H166" s="5">
        <v>1</v>
      </c>
      <c r="I166" s="8">
        <f t="shared" si="16"/>
        <v>0.32</v>
      </c>
      <c r="J166" s="8">
        <f t="shared" si="17"/>
        <v>0.01</v>
      </c>
      <c r="K166" s="17">
        <v>0.02</v>
      </c>
      <c r="L166" s="13"/>
      <c r="M166" s="14" t="s">
        <v>17</v>
      </c>
    </row>
    <row r="167" spans="1:13" ht="24.95" customHeight="1">
      <c r="A167" s="5">
        <v>165</v>
      </c>
      <c r="B167" s="5" t="s">
        <v>169</v>
      </c>
      <c r="C167" s="7" t="s">
        <v>190</v>
      </c>
      <c r="D167" s="5">
        <v>1400</v>
      </c>
      <c r="E167" s="5">
        <v>1400</v>
      </c>
      <c r="F167" s="5">
        <v>840</v>
      </c>
      <c r="G167" s="8">
        <f t="shared" si="15"/>
        <v>1.6464000000000001</v>
      </c>
      <c r="H167" s="5">
        <v>1</v>
      </c>
      <c r="I167" s="8">
        <f t="shared" si="16"/>
        <v>1.6464000000000001</v>
      </c>
      <c r="J167" s="8">
        <f t="shared" si="17"/>
        <v>1.0900000000000001</v>
      </c>
      <c r="K167" s="17">
        <v>1.1000000000000001</v>
      </c>
      <c r="L167" s="13"/>
      <c r="M167" s="14" t="s">
        <v>17</v>
      </c>
    </row>
    <row r="168" spans="1:13" ht="24.95" customHeight="1">
      <c r="A168" s="5">
        <v>166</v>
      </c>
      <c r="B168" s="5" t="s">
        <v>169</v>
      </c>
      <c r="C168" s="7" t="s">
        <v>191</v>
      </c>
      <c r="D168" s="5">
        <v>1000</v>
      </c>
      <c r="E168" s="5">
        <v>1000</v>
      </c>
      <c r="F168" s="5">
        <v>740</v>
      </c>
      <c r="G168" s="8">
        <f t="shared" si="15"/>
        <v>0.74</v>
      </c>
      <c r="H168" s="5">
        <v>1</v>
      </c>
      <c r="I168" s="8">
        <f t="shared" si="16"/>
        <v>0.74</v>
      </c>
      <c r="J168" s="8">
        <f t="shared" si="17"/>
        <v>0.27</v>
      </c>
      <c r="K168" s="17">
        <v>0.28000000000000003</v>
      </c>
      <c r="L168" s="13"/>
      <c r="M168" s="14" t="s">
        <v>17</v>
      </c>
    </row>
    <row r="169" spans="1:13" ht="24.95" customHeight="1">
      <c r="A169" s="5">
        <v>167</v>
      </c>
      <c r="B169" s="5" t="s">
        <v>169</v>
      </c>
      <c r="C169" s="7" t="s">
        <v>192</v>
      </c>
      <c r="D169" s="5">
        <v>800</v>
      </c>
      <c r="E169" s="5">
        <v>800</v>
      </c>
      <c r="F169" s="5">
        <v>500</v>
      </c>
      <c r="G169" s="8">
        <f t="shared" si="15"/>
        <v>0.32</v>
      </c>
      <c r="H169" s="5">
        <v>1</v>
      </c>
      <c r="I169" s="8">
        <f t="shared" si="16"/>
        <v>0.32</v>
      </c>
      <c r="J169" s="8">
        <f t="shared" si="17"/>
        <v>0.01</v>
      </c>
      <c r="K169" s="17">
        <v>0.02</v>
      </c>
      <c r="L169" s="13"/>
      <c r="M169" s="14" t="s">
        <v>17</v>
      </c>
    </row>
    <row r="170" spans="1:13" ht="24.95" customHeight="1">
      <c r="A170" s="5">
        <v>168</v>
      </c>
      <c r="B170" s="5" t="s">
        <v>169</v>
      </c>
      <c r="C170" s="7" t="s">
        <v>193</v>
      </c>
      <c r="D170" s="5">
        <v>1000</v>
      </c>
      <c r="E170" s="5">
        <v>1000</v>
      </c>
      <c r="F170" s="5">
        <v>740</v>
      </c>
      <c r="G170" s="8">
        <f t="shared" si="15"/>
        <v>0.74</v>
      </c>
      <c r="H170" s="5">
        <v>1</v>
      </c>
      <c r="I170" s="8">
        <f t="shared" si="16"/>
        <v>0.74</v>
      </c>
      <c r="J170" s="8">
        <f t="shared" si="17"/>
        <v>0.16999999999999998</v>
      </c>
      <c r="K170" s="17">
        <v>0.18</v>
      </c>
      <c r="L170" s="13"/>
      <c r="M170" s="14" t="s">
        <v>17</v>
      </c>
    </row>
    <row r="171" spans="1:13" ht="24.95" customHeight="1">
      <c r="A171" s="5">
        <v>169</v>
      </c>
      <c r="B171" s="5" t="s">
        <v>169</v>
      </c>
      <c r="C171" s="7" t="s">
        <v>194</v>
      </c>
      <c r="D171" s="5">
        <v>800</v>
      </c>
      <c r="E171" s="5">
        <v>800</v>
      </c>
      <c r="F171" s="5">
        <v>500</v>
      </c>
      <c r="G171" s="8">
        <f t="shared" si="15"/>
        <v>0.32</v>
      </c>
      <c r="H171" s="5">
        <v>1</v>
      </c>
      <c r="I171" s="8">
        <f t="shared" si="16"/>
        <v>0.32</v>
      </c>
      <c r="J171" s="8">
        <f t="shared" si="17"/>
        <v>0.01</v>
      </c>
      <c r="K171" s="17">
        <v>0.02</v>
      </c>
      <c r="L171" s="13"/>
      <c r="M171" s="14" t="s">
        <v>17</v>
      </c>
    </row>
    <row r="172" spans="1:13" ht="24.95" customHeight="1">
      <c r="A172" s="5">
        <v>170</v>
      </c>
      <c r="B172" s="5" t="s">
        <v>149</v>
      </c>
      <c r="C172" s="7" t="s">
        <v>195</v>
      </c>
      <c r="D172" s="5">
        <v>1070</v>
      </c>
      <c r="E172" s="5">
        <v>1070</v>
      </c>
      <c r="F172" s="5">
        <v>1200</v>
      </c>
      <c r="G172" s="8">
        <f t="shared" si="15"/>
        <v>1.37388</v>
      </c>
      <c r="H172" s="5">
        <v>1</v>
      </c>
      <c r="I172" s="8">
        <f t="shared" si="16"/>
        <v>1.37388</v>
      </c>
      <c r="J172" s="8">
        <v>0.7</v>
      </c>
      <c r="K172" s="25">
        <v>0.72</v>
      </c>
      <c r="L172" s="15"/>
      <c r="M172" s="56" t="s">
        <v>196</v>
      </c>
    </row>
    <row r="173" spans="1:13" ht="24.95" customHeight="1">
      <c r="A173" s="5">
        <v>171</v>
      </c>
      <c r="B173" s="5" t="s">
        <v>149</v>
      </c>
      <c r="C173" s="7" t="s">
        <v>197</v>
      </c>
      <c r="D173" s="5">
        <v>1070</v>
      </c>
      <c r="E173" s="5">
        <v>1070</v>
      </c>
      <c r="F173" s="5">
        <v>1200</v>
      </c>
      <c r="G173" s="8">
        <f t="shared" si="15"/>
        <v>1.37388</v>
      </c>
      <c r="H173" s="5">
        <v>1</v>
      </c>
      <c r="I173" s="8">
        <f t="shared" si="16"/>
        <v>1.37388</v>
      </c>
      <c r="J173" s="8">
        <v>0.28000000000000003</v>
      </c>
      <c r="K173" s="25">
        <v>0.3</v>
      </c>
      <c r="L173" s="15"/>
      <c r="M173" s="57"/>
    </row>
    <row r="174" spans="1:13" ht="24.95" customHeight="1">
      <c r="A174" s="5">
        <v>172</v>
      </c>
      <c r="B174" s="5" t="s">
        <v>149</v>
      </c>
      <c r="C174" s="7" t="s">
        <v>198</v>
      </c>
      <c r="D174" s="5">
        <v>1600</v>
      </c>
      <c r="E174" s="5">
        <v>1600</v>
      </c>
      <c r="F174" s="5">
        <v>1200</v>
      </c>
      <c r="G174" s="8">
        <f t="shared" si="15"/>
        <v>3.0720000000000001</v>
      </c>
      <c r="H174" s="5">
        <v>1</v>
      </c>
      <c r="I174" s="8">
        <f t="shared" si="16"/>
        <v>3.0720000000000001</v>
      </c>
      <c r="J174" s="8">
        <v>0.85</v>
      </c>
      <c r="K174" s="25">
        <v>0.88</v>
      </c>
      <c r="L174" s="15"/>
      <c r="M174" s="57"/>
    </row>
    <row r="175" spans="1:13" ht="24.95" customHeight="1">
      <c r="A175" s="5">
        <v>173</v>
      </c>
      <c r="B175" s="5" t="s">
        <v>149</v>
      </c>
      <c r="C175" s="7" t="s">
        <v>199</v>
      </c>
      <c r="D175" s="5">
        <v>1600</v>
      </c>
      <c r="E175" s="5">
        <v>1600</v>
      </c>
      <c r="F175" s="5">
        <v>1200</v>
      </c>
      <c r="G175" s="8">
        <f t="shared" si="15"/>
        <v>3.0720000000000001</v>
      </c>
      <c r="H175" s="5">
        <v>1</v>
      </c>
      <c r="I175" s="8">
        <f t="shared" si="16"/>
        <v>3.0720000000000001</v>
      </c>
      <c r="J175" s="8">
        <v>0.85</v>
      </c>
      <c r="K175" s="25">
        <v>0.88</v>
      </c>
      <c r="L175" s="15"/>
      <c r="M175" s="57"/>
    </row>
    <row r="176" spans="1:13" ht="24.95" customHeight="1">
      <c r="A176" s="5">
        <v>174</v>
      </c>
      <c r="B176" s="5" t="s">
        <v>149</v>
      </c>
      <c r="C176" s="7" t="s">
        <v>200</v>
      </c>
      <c r="D176" s="5">
        <v>1070</v>
      </c>
      <c r="E176" s="5">
        <v>1070</v>
      </c>
      <c r="F176" s="5">
        <v>1200</v>
      </c>
      <c r="G176" s="8">
        <f t="shared" si="15"/>
        <v>1.37388</v>
      </c>
      <c r="H176" s="5">
        <v>1</v>
      </c>
      <c r="I176" s="8">
        <f t="shared" si="16"/>
        <v>1.37388</v>
      </c>
      <c r="J176" s="8">
        <v>0.08</v>
      </c>
      <c r="K176" s="25">
        <v>0.2</v>
      </c>
      <c r="L176" s="15"/>
      <c r="M176" s="57"/>
    </row>
    <row r="177" spans="1:13" ht="24.95" customHeight="1">
      <c r="A177" s="5">
        <v>175</v>
      </c>
      <c r="B177" s="5" t="s">
        <v>149</v>
      </c>
      <c r="C177" s="7" t="s">
        <v>201</v>
      </c>
      <c r="D177" s="5">
        <v>980</v>
      </c>
      <c r="E177" s="5">
        <v>680</v>
      </c>
      <c r="F177" s="5">
        <v>1440</v>
      </c>
      <c r="G177" s="8">
        <f t="shared" si="15"/>
        <v>0.95961600000000002</v>
      </c>
      <c r="H177" s="5">
        <v>1</v>
      </c>
      <c r="I177" s="8">
        <f t="shared" si="16"/>
        <v>0.95961600000000002</v>
      </c>
      <c r="J177" s="8">
        <v>0.14000000000000001</v>
      </c>
      <c r="K177" s="25">
        <v>0.16</v>
      </c>
      <c r="L177" s="15"/>
      <c r="M177" s="57"/>
    </row>
    <row r="178" spans="1:13" ht="24.95" customHeight="1">
      <c r="A178" s="5">
        <v>176</v>
      </c>
      <c r="B178" s="5" t="s">
        <v>149</v>
      </c>
      <c r="C178" s="7" t="s">
        <v>202</v>
      </c>
      <c r="D178" s="5">
        <v>1130</v>
      </c>
      <c r="E178" s="5">
        <v>810</v>
      </c>
      <c r="F178" s="5">
        <v>1590</v>
      </c>
      <c r="G178" s="8">
        <f t="shared" si="15"/>
        <v>1.455327</v>
      </c>
      <c r="H178" s="5">
        <v>1</v>
      </c>
      <c r="I178" s="8">
        <f t="shared" si="16"/>
        <v>1.455327</v>
      </c>
      <c r="J178" s="8">
        <v>0.3</v>
      </c>
      <c r="K178" s="25">
        <v>0.32</v>
      </c>
      <c r="L178" s="15"/>
      <c r="M178" s="57"/>
    </row>
    <row r="179" spans="1:13" ht="24.95" customHeight="1">
      <c r="A179" s="5">
        <v>177</v>
      </c>
      <c r="B179" s="5" t="s">
        <v>149</v>
      </c>
      <c r="C179" s="7" t="s">
        <v>203</v>
      </c>
      <c r="D179" s="5">
        <v>970</v>
      </c>
      <c r="E179" s="5">
        <v>920</v>
      </c>
      <c r="F179" s="5">
        <v>1100</v>
      </c>
      <c r="G179" s="8">
        <f t="shared" si="15"/>
        <v>0.98163999999999996</v>
      </c>
      <c r="H179" s="5">
        <v>1</v>
      </c>
      <c r="I179" s="8">
        <f t="shared" si="16"/>
        <v>0.98163999999999996</v>
      </c>
      <c r="J179" s="8">
        <v>0.52</v>
      </c>
      <c r="K179" s="25">
        <v>0.54</v>
      </c>
      <c r="L179" s="15"/>
      <c r="M179" s="57"/>
    </row>
    <row r="180" spans="1:13" ht="24.95" customHeight="1">
      <c r="A180" s="5">
        <v>178</v>
      </c>
      <c r="B180" s="5" t="s">
        <v>149</v>
      </c>
      <c r="C180" s="7" t="s">
        <v>204</v>
      </c>
      <c r="D180" s="5">
        <v>1040</v>
      </c>
      <c r="E180" s="5">
        <v>830</v>
      </c>
      <c r="F180" s="5">
        <v>930</v>
      </c>
      <c r="G180" s="8">
        <f t="shared" si="15"/>
        <v>0.80277600000000005</v>
      </c>
      <c r="H180" s="5">
        <v>1</v>
      </c>
      <c r="I180" s="8">
        <f t="shared" si="16"/>
        <v>0.80277600000000005</v>
      </c>
      <c r="J180" s="8">
        <v>0.2</v>
      </c>
      <c r="K180" s="25">
        <v>0.22</v>
      </c>
      <c r="L180" s="15"/>
      <c r="M180" s="57"/>
    </row>
    <row r="181" spans="1:13" ht="24.95" customHeight="1">
      <c r="A181" s="5">
        <v>179</v>
      </c>
      <c r="B181" s="5" t="s">
        <v>149</v>
      </c>
      <c r="C181" s="7" t="s">
        <v>205</v>
      </c>
      <c r="D181" s="5">
        <v>980</v>
      </c>
      <c r="E181" s="5">
        <v>800</v>
      </c>
      <c r="F181" s="5">
        <v>560</v>
      </c>
      <c r="G181" s="8">
        <f t="shared" si="15"/>
        <v>0.43903999999999999</v>
      </c>
      <c r="H181" s="5">
        <v>1</v>
      </c>
      <c r="I181" s="8">
        <f t="shared" si="16"/>
        <v>0.43903999999999999</v>
      </c>
      <c r="J181" s="8">
        <v>7.0000000000000007E-2</v>
      </c>
      <c r="K181" s="25">
        <v>0.08</v>
      </c>
      <c r="L181" s="15"/>
      <c r="M181" s="57"/>
    </row>
    <row r="182" spans="1:13" ht="24.95" customHeight="1">
      <c r="A182" s="5">
        <v>180</v>
      </c>
      <c r="B182" s="5" t="s">
        <v>149</v>
      </c>
      <c r="C182" s="7" t="s">
        <v>206</v>
      </c>
      <c r="D182" s="5">
        <v>1600</v>
      </c>
      <c r="E182" s="5">
        <v>1600</v>
      </c>
      <c r="F182" s="5">
        <v>1200</v>
      </c>
      <c r="G182" s="8">
        <f t="shared" si="15"/>
        <v>3.0720000000000001</v>
      </c>
      <c r="H182" s="5">
        <v>1</v>
      </c>
      <c r="I182" s="8">
        <f t="shared" si="16"/>
        <v>3.0720000000000001</v>
      </c>
      <c r="J182" s="8">
        <v>0.71</v>
      </c>
      <c r="K182" s="25">
        <v>0.74</v>
      </c>
      <c r="L182" s="15"/>
      <c r="M182" s="57"/>
    </row>
    <row r="183" spans="1:13" ht="24.95" customHeight="1">
      <c r="A183" s="5">
        <v>181</v>
      </c>
      <c r="B183" s="5" t="s">
        <v>149</v>
      </c>
      <c r="C183" s="7" t="s">
        <v>207</v>
      </c>
      <c r="D183" s="5">
        <v>1600</v>
      </c>
      <c r="E183" s="5">
        <v>1600</v>
      </c>
      <c r="F183" s="5">
        <v>1200</v>
      </c>
      <c r="G183" s="8">
        <f t="shared" si="15"/>
        <v>3.0720000000000001</v>
      </c>
      <c r="H183" s="5">
        <v>1</v>
      </c>
      <c r="I183" s="8">
        <f t="shared" si="16"/>
        <v>3.0720000000000001</v>
      </c>
      <c r="J183" s="8">
        <v>0.41</v>
      </c>
      <c r="K183" s="25">
        <v>0.44</v>
      </c>
      <c r="L183" s="15"/>
      <c r="M183" s="57"/>
    </row>
    <row r="184" spans="1:13" ht="24.95" customHeight="1">
      <c r="A184" s="5">
        <v>182</v>
      </c>
      <c r="B184" s="5" t="s">
        <v>149</v>
      </c>
      <c r="C184" s="7" t="s">
        <v>208</v>
      </c>
      <c r="D184" s="5">
        <v>1560</v>
      </c>
      <c r="E184" s="5">
        <v>1560</v>
      </c>
      <c r="F184" s="5">
        <v>1700</v>
      </c>
      <c r="G184" s="8">
        <f t="shared" si="15"/>
        <v>4.1371200000000004</v>
      </c>
      <c r="H184" s="5">
        <v>1</v>
      </c>
      <c r="I184" s="8">
        <f t="shared" si="16"/>
        <v>4.1371200000000004</v>
      </c>
      <c r="J184" s="8">
        <v>0.56999999999999995</v>
      </c>
      <c r="K184" s="25">
        <v>0.6</v>
      </c>
      <c r="L184" s="15"/>
      <c r="M184" s="57"/>
    </row>
    <row r="185" spans="1:13" ht="24.95" customHeight="1">
      <c r="A185" s="5">
        <v>183</v>
      </c>
      <c r="B185" s="5" t="s">
        <v>149</v>
      </c>
      <c r="C185" s="7" t="s">
        <v>209</v>
      </c>
      <c r="D185" s="5">
        <v>2860</v>
      </c>
      <c r="E185" s="5">
        <v>540</v>
      </c>
      <c r="F185" s="5">
        <v>540</v>
      </c>
      <c r="G185" s="8">
        <f t="shared" si="15"/>
        <v>0.83397600000000005</v>
      </c>
      <c r="H185" s="5">
        <v>1</v>
      </c>
      <c r="I185" s="8">
        <f t="shared" si="16"/>
        <v>0.83397600000000005</v>
      </c>
      <c r="J185" s="8">
        <v>0.08</v>
      </c>
      <c r="K185" s="25">
        <v>0.1</v>
      </c>
      <c r="L185" s="15"/>
      <c r="M185" s="57"/>
    </row>
    <row r="186" spans="1:13" ht="24.95" customHeight="1">
      <c r="A186" s="5">
        <v>184</v>
      </c>
      <c r="B186" s="5" t="s">
        <v>149</v>
      </c>
      <c r="C186" s="7" t="s">
        <v>210</v>
      </c>
      <c r="D186" s="5">
        <v>2300</v>
      </c>
      <c r="E186" s="5">
        <v>1700</v>
      </c>
      <c r="F186" s="5">
        <v>1500</v>
      </c>
      <c r="G186" s="8">
        <f t="shared" si="15"/>
        <v>5.8650000000000002</v>
      </c>
      <c r="H186" s="5">
        <v>1</v>
      </c>
      <c r="I186" s="8">
        <f t="shared" ref="I186:I229" si="18">G186*H186</f>
        <v>5.8650000000000002</v>
      </c>
      <c r="J186" s="8">
        <f>K186-0.02</f>
        <v>1.1000000000000001</v>
      </c>
      <c r="K186" s="25">
        <v>1.1200000000000001</v>
      </c>
      <c r="L186" s="15"/>
      <c r="M186" s="57"/>
    </row>
    <row r="187" spans="1:13" ht="24.95" customHeight="1">
      <c r="A187" s="5">
        <v>185</v>
      </c>
      <c r="B187" s="5" t="s">
        <v>149</v>
      </c>
      <c r="C187" s="7" t="s">
        <v>211</v>
      </c>
      <c r="D187" s="5">
        <v>1600</v>
      </c>
      <c r="E187" s="5">
        <v>1200</v>
      </c>
      <c r="F187" s="5">
        <v>900</v>
      </c>
      <c r="G187" s="8">
        <f t="shared" si="15"/>
        <v>1.728</v>
      </c>
      <c r="H187" s="5">
        <v>1</v>
      </c>
      <c r="I187" s="8">
        <f t="shared" si="18"/>
        <v>1.728</v>
      </c>
      <c r="J187" s="8">
        <f t="shared" ref="J187:J198" si="19">K187-0.02</f>
        <v>1.78</v>
      </c>
      <c r="K187" s="25">
        <v>1.8</v>
      </c>
      <c r="L187" s="15"/>
      <c r="M187" s="57"/>
    </row>
    <row r="188" spans="1:13" ht="24.95" customHeight="1">
      <c r="A188" s="5">
        <v>186</v>
      </c>
      <c r="B188" s="5" t="s">
        <v>149</v>
      </c>
      <c r="C188" s="7" t="s">
        <v>212</v>
      </c>
      <c r="D188" s="5">
        <v>1600</v>
      </c>
      <c r="E188" s="5">
        <v>1300</v>
      </c>
      <c r="F188" s="5">
        <v>900</v>
      </c>
      <c r="G188" s="8">
        <f t="shared" si="15"/>
        <v>1.8720000000000001</v>
      </c>
      <c r="H188" s="5">
        <v>1</v>
      </c>
      <c r="I188" s="8">
        <f t="shared" si="18"/>
        <v>1.8720000000000001</v>
      </c>
      <c r="J188" s="8">
        <f t="shared" si="19"/>
        <v>0.7</v>
      </c>
      <c r="K188" s="25">
        <v>0.72</v>
      </c>
      <c r="L188" s="15"/>
      <c r="M188" s="57"/>
    </row>
    <row r="189" spans="1:13" ht="24.95" customHeight="1">
      <c r="A189" s="5">
        <v>187</v>
      </c>
      <c r="B189" s="5" t="s">
        <v>149</v>
      </c>
      <c r="C189" s="7" t="s">
        <v>213</v>
      </c>
      <c r="D189" s="5">
        <v>1600</v>
      </c>
      <c r="E189" s="5">
        <v>1300</v>
      </c>
      <c r="F189" s="5">
        <v>900</v>
      </c>
      <c r="G189" s="8">
        <f t="shared" si="15"/>
        <v>1.8720000000000001</v>
      </c>
      <c r="H189" s="5">
        <v>1</v>
      </c>
      <c r="I189" s="8">
        <f t="shared" si="18"/>
        <v>1.8720000000000001</v>
      </c>
      <c r="J189" s="8">
        <f t="shared" si="19"/>
        <v>1.18</v>
      </c>
      <c r="K189" s="25">
        <v>1.2</v>
      </c>
      <c r="L189" s="15"/>
      <c r="M189" s="57"/>
    </row>
    <row r="190" spans="1:13" ht="24.95" customHeight="1">
      <c r="A190" s="5">
        <v>188</v>
      </c>
      <c r="B190" s="5" t="s">
        <v>149</v>
      </c>
      <c r="C190" s="7" t="s">
        <v>214</v>
      </c>
      <c r="D190" s="5">
        <v>1600</v>
      </c>
      <c r="E190" s="5">
        <v>1300</v>
      </c>
      <c r="F190" s="5">
        <v>900</v>
      </c>
      <c r="G190" s="8">
        <f t="shared" si="15"/>
        <v>1.8720000000000001</v>
      </c>
      <c r="H190" s="5">
        <v>1</v>
      </c>
      <c r="I190" s="8">
        <f t="shared" si="18"/>
        <v>1.8720000000000001</v>
      </c>
      <c r="J190" s="8">
        <f t="shared" si="19"/>
        <v>1.52</v>
      </c>
      <c r="K190" s="25">
        <v>1.54</v>
      </c>
      <c r="L190" s="15"/>
      <c r="M190" s="57"/>
    </row>
    <row r="191" spans="1:13" ht="24.95" customHeight="1">
      <c r="A191" s="5">
        <v>189</v>
      </c>
      <c r="B191" s="5" t="s">
        <v>149</v>
      </c>
      <c r="C191" s="7" t="s">
        <v>215</v>
      </c>
      <c r="D191" s="5">
        <v>1600</v>
      </c>
      <c r="E191" s="5">
        <v>1300</v>
      </c>
      <c r="F191" s="5">
        <v>900</v>
      </c>
      <c r="G191" s="8">
        <f t="shared" si="15"/>
        <v>1.8720000000000001</v>
      </c>
      <c r="H191" s="5">
        <v>1</v>
      </c>
      <c r="I191" s="8">
        <f t="shared" si="18"/>
        <v>1.8720000000000001</v>
      </c>
      <c r="J191" s="8">
        <f t="shared" si="19"/>
        <v>0.96</v>
      </c>
      <c r="K191" s="25">
        <v>0.98</v>
      </c>
      <c r="L191" s="15"/>
      <c r="M191" s="57"/>
    </row>
    <row r="192" spans="1:13" ht="24.95" customHeight="1">
      <c r="A192" s="5">
        <v>190</v>
      </c>
      <c r="B192" s="5" t="s">
        <v>149</v>
      </c>
      <c r="C192" s="7" t="s">
        <v>216</v>
      </c>
      <c r="D192" s="5">
        <v>1600</v>
      </c>
      <c r="E192" s="5">
        <v>1300</v>
      </c>
      <c r="F192" s="5">
        <v>900</v>
      </c>
      <c r="G192" s="8">
        <f t="shared" si="15"/>
        <v>1.8720000000000001</v>
      </c>
      <c r="H192" s="5">
        <v>1</v>
      </c>
      <c r="I192" s="8">
        <f t="shared" si="18"/>
        <v>1.8720000000000001</v>
      </c>
      <c r="J192" s="8">
        <f t="shared" si="19"/>
        <v>0.98</v>
      </c>
      <c r="K192" s="25">
        <v>1</v>
      </c>
      <c r="L192" s="15"/>
      <c r="M192" s="57"/>
    </row>
    <row r="193" spans="1:13" ht="24.95" customHeight="1">
      <c r="A193" s="5">
        <v>191</v>
      </c>
      <c r="B193" s="5" t="s">
        <v>149</v>
      </c>
      <c r="C193" s="7" t="s">
        <v>217</v>
      </c>
      <c r="D193" s="5">
        <v>1600</v>
      </c>
      <c r="E193" s="5">
        <v>1300</v>
      </c>
      <c r="F193" s="5">
        <v>900</v>
      </c>
      <c r="G193" s="8">
        <f t="shared" si="15"/>
        <v>1.8720000000000001</v>
      </c>
      <c r="H193" s="5">
        <v>1</v>
      </c>
      <c r="I193" s="8">
        <f t="shared" si="18"/>
        <v>1.8720000000000001</v>
      </c>
      <c r="J193" s="8">
        <f t="shared" si="19"/>
        <v>1.06</v>
      </c>
      <c r="K193" s="25">
        <v>1.08</v>
      </c>
      <c r="L193" s="15"/>
      <c r="M193" s="57"/>
    </row>
    <row r="194" spans="1:13" ht="24.95" customHeight="1">
      <c r="A194" s="5">
        <v>192</v>
      </c>
      <c r="B194" s="5" t="s">
        <v>149</v>
      </c>
      <c r="C194" s="7" t="s">
        <v>218</v>
      </c>
      <c r="D194" s="5">
        <v>1600</v>
      </c>
      <c r="E194" s="5">
        <v>1300</v>
      </c>
      <c r="F194" s="5">
        <v>900</v>
      </c>
      <c r="G194" s="8">
        <f t="shared" si="15"/>
        <v>1.8720000000000001</v>
      </c>
      <c r="H194" s="5">
        <v>1</v>
      </c>
      <c r="I194" s="8">
        <f t="shared" si="18"/>
        <v>1.8720000000000001</v>
      </c>
      <c r="J194" s="8">
        <f t="shared" si="19"/>
        <v>1.02</v>
      </c>
      <c r="K194" s="25">
        <v>1.04</v>
      </c>
      <c r="L194" s="15"/>
      <c r="M194" s="57"/>
    </row>
    <row r="195" spans="1:13" ht="24.95" customHeight="1">
      <c r="A195" s="5">
        <v>193</v>
      </c>
      <c r="B195" s="5" t="s">
        <v>149</v>
      </c>
      <c r="C195" s="7" t="s">
        <v>219</v>
      </c>
      <c r="D195" s="5">
        <v>1600</v>
      </c>
      <c r="E195" s="5">
        <v>1300</v>
      </c>
      <c r="F195" s="5">
        <v>900</v>
      </c>
      <c r="G195" s="8">
        <f t="shared" si="15"/>
        <v>1.8720000000000001</v>
      </c>
      <c r="H195" s="5">
        <v>1</v>
      </c>
      <c r="I195" s="8">
        <f t="shared" si="18"/>
        <v>1.8720000000000001</v>
      </c>
      <c r="J195" s="8">
        <f t="shared" si="19"/>
        <v>0.26</v>
      </c>
      <c r="K195" s="25">
        <v>0.28000000000000003</v>
      </c>
      <c r="L195" s="15"/>
      <c r="M195" s="57"/>
    </row>
    <row r="196" spans="1:13" ht="24.95" customHeight="1">
      <c r="A196" s="5">
        <v>194</v>
      </c>
      <c r="B196" s="5" t="s">
        <v>149</v>
      </c>
      <c r="C196" s="7" t="s">
        <v>220</v>
      </c>
      <c r="D196" s="5">
        <v>2300</v>
      </c>
      <c r="E196" s="5">
        <v>1700</v>
      </c>
      <c r="F196" s="5">
        <v>1500</v>
      </c>
      <c r="G196" s="8">
        <f t="shared" si="15"/>
        <v>5.8650000000000002</v>
      </c>
      <c r="H196" s="5">
        <v>1</v>
      </c>
      <c r="I196" s="8">
        <f t="shared" si="18"/>
        <v>5.8650000000000002</v>
      </c>
      <c r="J196" s="8">
        <f t="shared" si="19"/>
        <v>1.26</v>
      </c>
      <c r="K196" s="25">
        <v>1.28</v>
      </c>
      <c r="L196" s="15"/>
      <c r="M196" s="57"/>
    </row>
    <row r="197" spans="1:13" ht="24.95" customHeight="1">
      <c r="A197" s="5">
        <v>195</v>
      </c>
      <c r="B197" s="5" t="s">
        <v>149</v>
      </c>
      <c r="C197" s="7" t="s">
        <v>221</v>
      </c>
      <c r="D197" s="5">
        <v>1900</v>
      </c>
      <c r="E197" s="5">
        <v>700</v>
      </c>
      <c r="F197" s="5">
        <v>970</v>
      </c>
      <c r="G197" s="8">
        <f t="shared" si="15"/>
        <v>1.2901</v>
      </c>
      <c r="H197" s="5">
        <v>1</v>
      </c>
      <c r="I197" s="8">
        <f t="shared" si="18"/>
        <v>1.2901</v>
      </c>
      <c r="J197" s="8">
        <f t="shared" si="19"/>
        <v>0.82</v>
      </c>
      <c r="K197" s="25">
        <v>0.84</v>
      </c>
      <c r="L197" s="15"/>
      <c r="M197" s="57"/>
    </row>
    <row r="198" spans="1:13" ht="24.95" customHeight="1">
      <c r="A198" s="5">
        <v>196</v>
      </c>
      <c r="B198" s="5" t="s">
        <v>149</v>
      </c>
      <c r="C198" s="7" t="s">
        <v>222</v>
      </c>
      <c r="D198" s="5">
        <v>1900</v>
      </c>
      <c r="E198" s="5">
        <v>700</v>
      </c>
      <c r="F198" s="5">
        <v>970</v>
      </c>
      <c r="G198" s="8">
        <f t="shared" si="15"/>
        <v>1.2901</v>
      </c>
      <c r="H198" s="5">
        <v>1</v>
      </c>
      <c r="I198" s="8">
        <f t="shared" si="18"/>
        <v>1.2901</v>
      </c>
      <c r="J198" s="8">
        <f t="shared" si="19"/>
        <v>0.44</v>
      </c>
      <c r="K198" s="25">
        <v>0.46</v>
      </c>
      <c r="L198" s="15"/>
      <c r="M198" s="57"/>
    </row>
    <row r="199" spans="1:13" ht="24.95" customHeight="1">
      <c r="A199" s="5">
        <v>197</v>
      </c>
      <c r="B199" s="5" t="s">
        <v>149</v>
      </c>
      <c r="C199" s="7" t="s">
        <v>223</v>
      </c>
      <c r="D199" s="5">
        <v>2300</v>
      </c>
      <c r="E199" s="5">
        <v>1700</v>
      </c>
      <c r="F199" s="5">
        <v>1500</v>
      </c>
      <c r="G199" s="8">
        <f t="shared" ref="G199:G262" si="20">D199*E199*F199/1000000000</f>
        <v>5.8650000000000002</v>
      </c>
      <c r="H199" s="5">
        <v>1</v>
      </c>
      <c r="I199" s="8">
        <f t="shared" si="18"/>
        <v>5.8650000000000002</v>
      </c>
      <c r="J199" s="8">
        <f t="shared" ref="J199:J211" si="21">K199-0.02</f>
        <v>1.6199999999999999</v>
      </c>
      <c r="K199" s="25">
        <v>1.64</v>
      </c>
      <c r="L199" s="15"/>
      <c r="M199" s="57"/>
    </row>
    <row r="200" spans="1:13" ht="24.95" customHeight="1">
      <c r="A200" s="5">
        <v>198</v>
      </c>
      <c r="B200" s="5" t="s">
        <v>149</v>
      </c>
      <c r="C200" s="7" t="s">
        <v>224</v>
      </c>
      <c r="D200" s="5">
        <v>1600</v>
      </c>
      <c r="E200" s="5">
        <v>1300</v>
      </c>
      <c r="F200" s="5">
        <v>900</v>
      </c>
      <c r="G200" s="8">
        <f t="shared" si="20"/>
        <v>1.8720000000000001</v>
      </c>
      <c r="H200" s="5">
        <v>1</v>
      </c>
      <c r="I200" s="8">
        <f t="shared" si="18"/>
        <v>1.8720000000000001</v>
      </c>
      <c r="J200" s="8">
        <f t="shared" si="21"/>
        <v>0.91999999999999993</v>
      </c>
      <c r="K200" s="25">
        <v>0.94</v>
      </c>
      <c r="L200" s="15"/>
      <c r="M200" s="57"/>
    </row>
    <row r="201" spans="1:13" ht="24.95" customHeight="1">
      <c r="A201" s="5">
        <v>199</v>
      </c>
      <c r="B201" s="5" t="s">
        <v>149</v>
      </c>
      <c r="C201" s="7" t="s">
        <v>225</v>
      </c>
      <c r="D201" s="5">
        <v>1600</v>
      </c>
      <c r="E201" s="5">
        <v>1300</v>
      </c>
      <c r="F201" s="5">
        <v>900</v>
      </c>
      <c r="G201" s="8">
        <f t="shared" si="20"/>
        <v>1.8720000000000001</v>
      </c>
      <c r="H201" s="5">
        <v>1</v>
      </c>
      <c r="I201" s="8">
        <f t="shared" si="18"/>
        <v>1.8720000000000001</v>
      </c>
      <c r="J201" s="8">
        <f t="shared" si="21"/>
        <v>0.88</v>
      </c>
      <c r="K201" s="25">
        <v>0.9</v>
      </c>
      <c r="L201" s="15"/>
      <c r="M201" s="57"/>
    </row>
    <row r="202" spans="1:13" ht="24.95" customHeight="1">
      <c r="A202" s="5">
        <v>200</v>
      </c>
      <c r="B202" s="5" t="s">
        <v>149</v>
      </c>
      <c r="C202" s="7" t="s">
        <v>226</v>
      </c>
      <c r="D202" s="5">
        <v>1600</v>
      </c>
      <c r="E202" s="5">
        <v>1300</v>
      </c>
      <c r="F202" s="5">
        <v>900</v>
      </c>
      <c r="G202" s="8">
        <f t="shared" si="20"/>
        <v>1.8720000000000001</v>
      </c>
      <c r="H202" s="5">
        <v>1</v>
      </c>
      <c r="I202" s="8">
        <f t="shared" si="18"/>
        <v>1.8720000000000001</v>
      </c>
      <c r="J202" s="8">
        <f t="shared" si="21"/>
        <v>1.08</v>
      </c>
      <c r="K202" s="25">
        <v>1.1000000000000001</v>
      </c>
      <c r="L202" s="15"/>
      <c r="M202" s="57"/>
    </row>
    <row r="203" spans="1:13" ht="24.95" customHeight="1">
      <c r="A203" s="5">
        <v>201</v>
      </c>
      <c r="B203" s="5" t="s">
        <v>149</v>
      </c>
      <c r="C203" s="7" t="s">
        <v>227</v>
      </c>
      <c r="D203" s="5">
        <v>2300</v>
      </c>
      <c r="E203" s="5">
        <v>1700</v>
      </c>
      <c r="F203" s="5">
        <v>1500</v>
      </c>
      <c r="G203" s="8">
        <f t="shared" si="20"/>
        <v>5.8650000000000002</v>
      </c>
      <c r="H203" s="5">
        <v>1</v>
      </c>
      <c r="I203" s="8">
        <f t="shared" si="18"/>
        <v>5.8650000000000002</v>
      </c>
      <c r="J203" s="8">
        <f t="shared" si="21"/>
        <v>1.46</v>
      </c>
      <c r="K203" s="25">
        <v>1.48</v>
      </c>
      <c r="L203" s="15"/>
      <c r="M203" s="57"/>
    </row>
    <row r="204" spans="1:13" ht="24.95" customHeight="1">
      <c r="A204" s="5">
        <v>202</v>
      </c>
      <c r="B204" s="5" t="s">
        <v>149</v>
      </c>
      <c r="C204" s="7" t="s">
        <v>228</v>
      </c>
      <c r="D204" s="5">
        <v>1600</v>
      </c>
      <c r="E204" s="5">
        <v>1300</v>
      </c>
      <c r="F204" s="5">
        <v>900</v>
      </c>
      <c r="G204" s="8">
        <f t="shared" si="20"/>
        <v>1.8720000000000001</v>
      </c>
      <c r="H204" s="5">
        <v>1</v>
      </c>
      <c r="I204" s="8">
        <f t="shared" si="18"/>
        <v>1.8720000000000001</v>
      </c>
      <c r="J204" s="8">
        <f t="shared" si="21"/>
        <v>1.3599999999999999</v>
      </c>
      <c r="K204" s="25">
        <v>1.38</v>
      </c>
      <c r="L204" s="15"/>
      <c r="M204" s="57"/>
    </row>
    <row r="205" spans="1:13" ht="24.95" customHeight="1">
      <c r="A205" s="5">
        <v>203</v>
      </c>
      <c r="B205" s="5" t="s">
        <v>149</v>
      </c>
      <c r="C205" s="7" t="s">
        <v>229</v>
      </c>
      <c r="D205" s="5">
        <v>1600</v>
      </c>
      <c r="E205" s="5">
        <v>1300</v>
      </c>
      <c r="F205" s="5">
        <v>900</v>
      </c>
      <c r="G205" s="8">
        <f t="shared" si="20"/>
        <v>1.8720000000000001</v>
      </c>
      <c r="H205" s="5">
        <v>1</v>
      </c>
      <c r="I205" s="8">
        <f t="shared" si="18"/>
        <v>1.8720000000000001</v>
      </c>
      <c r="J205" s="8">
        <f t="shared" si="21"/>
        <v>1.8</v>
      </c>
      <c r="K205" s="25">
        <v>1.82</v>
      </c>
      <c r="L205" s="15"/>
      <c r="M205" s="57"/>
    </row>
    <row r="206" spans="1:13" ht="24.95" customHeight="1">
      <c r="A206" s="5">
        <v>204</v>
      </c>
      <c r="B206" s="5" t="s">
        <v>149</v>
      </c>
      <c r="C206" s="7" t="s">
        <v>230</v>
      </c>
      <c r="D206" s="5">
        <v>1060</v>
      </c>
      <c r="E206" s="5">
        <v>1060</v>
      </c>
      <c r="F206" s="5">
        <v>1200</v>
      </c>
      <c r="G206" s="8">
        <f t="shared" si="20"/>
        <v>1.34832</v>
      </c>
      <c r="H206" s="5">
        <v>1</v>
      </c>
      <c r="I206" s="8">
        <f t="shared" si="18"/>
        <v>1.34832</v>
      </c>
      <c r="J206" s="8">
        <f t="shared" si="21"/>
        <v>1.46</v>
      </c>
      <c r="K206" s="25">
        <v>1.48</v>
      </c>
      <c r="L206" s="15"/>
      <c r="M206" s="57"/>
    </row>
    <row r="207" spans="1:13" ht="24.95" customHeight="1">
      <c r="A207" s="5">
        <v>205</v>
      </c>
      <c r="B207" s="5" t="s">
        <v>149</v>
      </c>
      <c r="C207" s="7" t="s">
        <v>231</v>
      </c>
      <c r="D207" s="5">
        <v>1060</v>
      </c>
      <c r="E207" s="5">
        <v>1060</v>
      </c>
      <c r="F207" s="5">
        <v>1200</v>
      </c>
      <c r="G207" s="8">
        <f t="shared" si="20"/>
        <v>1.34832</v>
      </c>
      <c r="H207" s="5">
        <v>1</v>
      </c>
      <c r="I207" s="8">
        <f t="shared" si="18"/>
        <v>1.34832</v>
      </c>
      <c r="J207" s="8">
        <f t="shared" si="21"/>
        <v>2.64</v>
      </c>
      <c r="K207" s="25">
        <v>2.66</v>
      </c>
      <c r="L207" s="15"/>
      <c r="M207" s="57"/>
    </row>
    <row r="208" spans="1:13" ht="24.95" customHeight="1">
      <c r="A208" s="5">
        <v>206</v>
      </c>
      <c r="B208" s="5" t="s">
        <v>149</v>
      </c>
      <c r="C208" s="7" t="s">
        <v>232</v>
      </c>
      <c r="D208" s="5">
        <v>1600</v>
      </c>
      <c r="E208" s="5">
        <v>1300</v>
      </c>
      <c r="F208" s="5">
        <v>900</v>
      </c>
      <c r="G208" s="8">
        <f t="shared" si="20"/>
        <v>1.8720000000000001</v>
      </c>
      <c r="H208" s="5">
        <v>1</v>
      </c>
      <c r="I208" s="8">
        <f t="shared" si="18"/>
        <v>1.8720000000000001</v>
      </c>
      <c r="J208" s="8">
        <f t="shared" si="21"/>
        <v>0.86</v>
      </c>
      <c r="K208" s="25">
        <v>0.88</v>
      </c>
      <c r="L208" s="15" t="s">
        <v>233</v>
      </c>
      <c r="M208" s="57"/>
    </row>
    <row r="209" spans="1:13" ht="24.95" customHeight="1">
      <c r="A209" s="5">
        <v>207</v>
      </c>
      <c r="B209" s="5" t="s">
        <v>149</v>
      </c>
      <c r="C209" s="7" t="s">
        <v>234</v>
      </c>
      <c r="D209" s="5">
        <v>1600</v>
      </c>
      <c r="E209" s="5">
        <v>1300</v>
      </c>
      <c r="F209" s="5">
        <v>900</v>
      </c>
      <c r="G209" s="8">
        <f t="shared" si="20"/>
        <v>1.8720000000000001</v>
      </c>
      <c r="H209" s="5">
        <v>1</v>
      </c>
      <c r="I209" s="8">
        <f t="shared" si="18"/>
        <v>1.8720000000000001</v>
      </c>
      <c r="J209" s="8">
        <f t="shared" si="21"/>
        <v>0.02</v>
      </c>
      <c r="K209" s="25">
        <v>0.04</v>
      </c>
      <c r="L209" s="15" t="s">
        <v>235</v>
      </c>
      <c r="M209" s="57"/>
    </row>
    <row r="210" spans="1:13" ht="24.95" customHeight="1">
      <c r="A210" s="5">
        <v>208</v>
      </c>
      <c r="B210" s="5" t="s">
        <v>149</v>
      </c>
      <c r="C210" s="7" t="s">
        <v>236</v>
      </c>
      <c r="D210" s="5">
        <v>1560</v>
      </c>
      <c r="E210" s="5">
        <v>1560</v>
      </c>
      <c r="F210" s="5">
        <v>1180</v>
      </c>
      <c r="G210" s="8">
        <f t="shared" si="20"/>
        <v>2.871648</v>
      </c>
      <c r="H210" s="5">
        <v>1</v>
      </c>
      <c r="I210" s="8">
        <f t="shared" si="18"/>
        <v>2.871648</v>
      </c>
      <c r="J210" s="8">
        <f t="shared" si="21"/>
        <v>0.78</v>
      </c>
      <c r="K210" s="25">
        <v>0.8</v>
      </c>
      <c r="L210" s="15" t="s">
        <v>237</v>
      </c>
      <c r="M210" s="57"/>
    </row>
    <row r="211" spans="1:13" ht="24.95" customHeight="1">
      <c r="A211" s="5">
        <v>209</v>
      </c>
      <c r="B211" s="5" t="s">
        <v>149</v>
      </c>
      <c r="C211" s="7" t="s">
        <v>238</v>
      </c>
      <c r="D211" s="5">
        <v>1560</v>
      </c>
      <c r="E211" s="5">
        <v>1560</v>
      </c>
      <c r="F211" s="5">
        <v>1180</v>
      </c>
      <c r="G211" s="8">
        <f t="shared" si="20"/>
        <v>2.871648</v>
      </c>
      <c r="H211" s="5">
        <v>1</v>
      </c>
      <c r="I211" s="8">
        <f t="shared" si="18"/>
        <v>2.871648</v>
      </c>
      <c r="J211" s="8">
        <f t="shared" si="21"/>
        <v>0.78</v>
      </c>
      <c r="K211" s="25">
        <v>0.8</v>
      </c>
      <c r="L211" s="15" t="s">
        <v>237</v>
      </c>
      <c r="M211" s="57"/>
    </row>
    <row r="212" spans="1:13" ht="24.95" customHeight="1">
      <c r="A212" s="5">
        <v>210</v>
      </c>
      <c r="B212" s="5" t="s">
        <v>149</v>
      </c>
      <c r="C212" s="7" t="s">
        <v>239</v>
      </c>
      <c r="D212" s="5">
        <v>1560</v>
      </c>
      <c r="E212" s="5">
        <v>1560</v>
      </c>
      <c r="F212" s="5">
        <v>1200</v>
      </c>
      <c r="G212" s="8">
        <f t="shared" si="20"/>
        <v>2.9203199999999998</v>
      </c>
      <c r="H212" s="5">
        <v>1</v>
      </c>
      <c r="I212" s="8">
        <f t="shared" si="18"/>
        <v>2.9203199999999998</v>
      </c>
      <c r="J212" s="8">
        <f>K212-0.05</f>
        <v>1.43</v>
      </c>
      <c r="K212" s="25">
        <v>1.48</v>
      </c>
      <c r="L212" s="15"/>
      <c r="M212" s="57"/>
    </row>
    <row r="213" spans="1:13" ht="24.95" customHeight="1">
      <c r="A213" s="5">
        <v>211</v>
      </c>
      <c r="B213" s="5" t="s">
        <v>149</v>
      </c>
      <c r="C213" s="7" t="s">
        <v>240</v>
      </c>
      <c r="D213" s="5">
        <v>1560</v>
      </c>
      <c r="E213" s="5">
        <v>1560</v>
      </c>
      <c r="F213" s="5">
        <v>1200</v>
      </c>
      <c r="G213" s="8">
        <f t="shared" si="20"/>
        <v>2.9203199999999998</v>
      </c>
      <c r="H213" s="5">
        <v>1</v>
      </c>
      <c r="I213" s="8">
        <f t="shared" si="18"/>
        <v>2.9203199999999998</v>
      </c>
      <c r="J213" s="8">
        <f t="shared" ref="J213:J223" si="22">K213-0.05</f>
        <v>1.0899999999999999</v>
      </c>
      <c r="K213" s="25">
        <v>1.1399999999999999</v>
      </c>
      <c r="L213" s="15"/>
      <c r="M213" s="57"/>
    </row>
    <row r="214" spans="1:13" ht="24.95" customHeight="1">
      <c r="A214" s="5">
        <v>212</v>
      </c>
      <c r="B214" s="5" t="s">
        <v>149</v>
      </c>
      <c r="C214" s="7" t="s">
        <v>241</v>
      </c>
      <c r="D214" s="5">
        <v>1560</v>
      </c>
      <c r="E214" s="5">
        <v>1560</v>
      </c>
      <c r="F214" s="5">
        <v>1200</v>
      </c>
      <c r="G214" s="8">
        <f t="shared" si="20"/>
        <v>2.9203199999999998</v>
      </c>
      <c r="H214" s="5">
        <v>1</v>
      </c>
      <c r="I214" s="8">
        <f t="shared" si="18"/>
        <v>2.9203199999999998</v>
      </c>
      <c r="J214" s="8">
        <f t="shared" si="22"/>
        <v>1.25</v>
      </c>
      <c r="K214" s="25">
        <v>1.3</v>
      </c>
      <c r="L214" s="15"/>
      <c r="M214" s="57"/>
    </row>
    <row r="215" spans="1:13" ht="24.95" customHeight="1">
      <c r="A215" s="5">
        <v>213</v>
      </c>
      <c r="B215" s="5" t="s">
        <v>149</v>
      </c>
      <c r="C215" s="7" t="s">
        <v>242</v>
      </c>
      <c r="D215" s="5">
        <v>1560</v>
      </c>
      <c r="E215" s="5">
        <v>1560</v>
      </c>
      <c r="F215" s="5">
        <v>1200</v>
      </c>
      <c r="G215" s="8">
        <f t="shared" si="20"/>
        <v>2.9203199999999998</v>
      </c>
      <c r="H215" s="5">
        <v>1</v>
      </c>
      <c r="I215" s="8">
        <f t="shared" si="18"/>
        <v>2.9203199999999998</v>
      </c>
      <c r="J215" s="8">
        <f t="shared" si="22"/>
        <v>0.87</v>
      </c>
      <c r="K215" s="25">
        <v>0.92</v>
      </c>
      <c r="L215" s="15"/>
      <c r="M215" s="57"/>
    </row>
    <row r="216" spans="1:13" ht="24.95" customHeight="1">
      <c r="A216" s="5">
        <v>214</v>
      </c>
      <c r="B216" s="5" t="s">
        <v>149</v>
      </c>
      <c r="C216" s="7" t="s">
        <v>243</v>
      </c>
      <c r="D216" s="5">
        <v>1560</v>
      </c>
      <c r="E216" s="5">
        <v>1260</v>
      </c>
      <c r="F216" s="5">
        <v>900</v>
      </c>
      <c r="G216" s="8">
        <f t="shared" si="20"/>
        <v>1.7690399999999999</v>
      </c>
      <c r="H216" s="5">
        <v>1</v>
      </c>
      <c r="I216" s="8">
        <f t="shared" si="18"/>
        <v>1.7690399999999999</v>
      </c>
      <c r="J216" s="8">
        <f t="shared" si="22"/>
        <v>0.59</v>
      </c>
      <c r="K216" s="25">
        <v>0.64</v>
      </c>
      <c r="L216" s="15"/>
      <c r="M216" s="57"/>
    </row>
    <row r="217" spans="1:13" ht="24.95" customHeight="1">
      <c r="A217" s="5">
        <v>215</v>
      </c>
      <c r="B217" s="5" t="s">
        <v>149</v>
      </c>
      <c r="C217" s="7" t="s">
        <v>244</v>
      </c>
      <c r="D217" s="5">
        <v>1560</v>
      </c>
      <c r="E217" s="5">
        <v>1560</v>
      </c>
      <c r="F217" s="5">
        <v>1200</v>
      </c>
      <c r="G217" s="8">
        <f t="shared" si="20"/>
        <v>2.9203199999999998</v>
      </c>
      <c r="H217" s="5">
        <v>1</v>
      </c>
      <c r="I217" s="8">
        <f t="shared" si="18"/>
        <v>2.9203199999999998</v>
      </c>
      <c r="J217" s="8">
        <f t="shared" si="22"/>
        <v>1.19</v>
      </c>
      <c r="K217" s="25">
        <v>1.24</v>
      </c>
      <c r="L217" s="15"/>
      <c r="M217" s="57"/>
    </row>
    <row r="218" spans="1:13" ht="24.95" customHeight="1">
      <c r="A218" s="5">
        <v>216</v>
      </c>
      <c r="B218" s="5" t="s">
        <v>149</v>
      </c>
      <c r="C218" s="7" t="s">
        <v>245</v>
      </c>
      <c r="D218" s="5">
        <v>1560</v>
      </c>
      <c r="E218" s="5">
        <v>1560</v>
      </c>
      <c r="F218" s="5">
        <v>1200</v>
      </c>
      <c r="G218" s="8">
        <f t="shared" si="20"/>
        <v>2.9203199999999998</v>
      </c>
      <c r="H218" s="5">
        <v>1</v>
      </c>
      <c r="I218" s="8">
        <f t="shared" si="18"/>
        <v>2.9203199999999998</v>
      </c>
      <c r="J218" s="8">
        <f t="shared" si="22"/>
        <v>1.1299999999999999</v>
      </c>
      <c r="K218" s="25">
        <v>1.18</v>
      </c>
      <c r="L218" s="15"/>
      <c r="M218" s="57"/>
    </row>
    <row r="219" spans="1:13" ht="24.95" customHeight="1">
      <c r="A219" s="5">
        <v>217</v>
      </c>
      <c r="B219" s="5" t="s">
        <v>149</v>
      </c>
      <c r="C219" s="7" t="s">
        <v>246</v>
      </c>
      <c r="D219" s="5">
        <v>1560</v>
      </c>
      <c r="E219" s="5">
        <v>1560</v>
      </c>
      <c r="F219" s="5">
        <v>1700</v>
      </c>
      <c r="G219" s="8">
        <f t="shared" si="20"/>
        <v>4.1371200000000004</v>
      </c>
      <c r="H219" s="5">
        <v>1</v>
      </c>
      <c r="I219" s="8">
        <f t="shared" si="18"/>
        <v>4.1371200000000004</v>
      </c>
      <c r="J219" s="8">
        <f t="shared" si="22"/>
        <v>0.95</v>
      </c>
      <c r="K219" s="25">
        <v>1</v>
      </c>
      <c r="L219" s="15"/>
      <c r="M219" s="57"/>
    </row>
    <row r="220" spans="1:13" ht="24.95" customHeight="1">
      <c r="A220" s="5">
        <v>218</v>
      </c>
      <c r="B220" s="5" t="s">
        <v>149</v>
      </c>
      <c r="C220" s="7" t="s">
        <v>247</v>
      </c>
      <c r="D220" s="5">
        <v>1060</v>
      </c>
      <c r="E220" s="5">
        <v>1060</v>
      </c>
      <c r="F220" s="5">
        <v>980</v>
      </c>
      <c r="G220" s="8">
        <f t="shared" si="20"/>
        <v>1.1011280000000001</v>
      </c>
      <c r="H220" s="5">
        <v>1</v>
      </c>
      <c r="I220" s="8">
        <f t="shared" si="18"/>
        <v>1.1011280000000001</v>
      </c>
      <c r="J220" s="8">
        <f t="shared" si="22"/>
        <v>0.95</v>
      </c>
      <c r="K220" s="25">
        <v>1</v>
      </c>
      <c r="L220" s="15"/>
      <c r="M220" s="57"/>
    </row>
    <row r="221" spans="1:13" ht="24.95" customHeight="1">
      <c r="A221" s="5">
        <v>219</v>
      </c>
      <c r="B221" s="5" t="s">
        <v>149</v>
      </c>
      <c r="C221" s="7" t="s">
        <v>248</v>
      </c>
      <c r="D221" s="5">
        <v>1560</v>
      </c>
      <c r="E221" s="5">
        <v>1560</v>
      </c>
      <c r="F221" s="5">
        <v>1200</v>
      </c>
      <c r="G221" s="8">
        <f t="shared" si="20"/>
        <v>2.9203199999999998</v>
      </c>
      <c r="H221" s="5">
        <v>1</v>
      </c>
      <c r="I221" s="8">
        <f t="shared" si="18"/>
        <v>2.9203199999999998</v>
      </c>
      <c r="J221" s="8">
        <f t="shared" si="22"/>
        <v>0.80999999999999994</v>
      </c>
      <c r="K221" s="25">
        <v>0.86</v>
      </c>
      <c r="L221" s="15"/>
      <c r="M221" s="57"/>
    </row>
    <row r="222" spans="1:13" ht="24.95" customHeight="1">
      <c r="A222" s="5">
        <v>220</v>
      </c>
      <c r="B222" s="5" t="s">
        <v>149</v>
      </c>
      <c r="C222" s="7" t="s">
        <v>249</v>
      </c>
      <c r="D222" s="5">
        <v>1560</v>
      </c>
      <c r="E222" s="5">
        <v>1560</v>
      </c>
      <c r="F222" s="5">
        <v>1200</v>
      </c>
      <c r="G222" s="8">
        <f t="shared" si="20"/>
        <v>2.9203199999999998</v>
      </c>
      <c r="H222" s="5">
        <v>1</v>
      </c>
      <c r="I222" s="8">
        <f t="shared" si="18"/>
        <v>2.9203199999999998</v>
      </c>
      <c r="J222" s="8">
        <f t="shared" si="22"/>
        <v>1.27</v>
      </c>
      <c r="K222" s="25">
        <v>1.32</v>
      </c>
      <c r="L222" s="15"/>
      <c r="M222" s="57"/>
    </row>
    <row r="223" spans="1:13" ht="24.95" customHeight="1">
      <c r="A223" s="5">
        <v>221</v>
      </c>
      <c r="B223" s="5" t="s">
        <v>149</v>
      </c>
      <c r="C223" s="7" t="s">
        <v>250</v>
      </c>
      <c r="D223" s="5">
        <v>1560</v>
      </c>
      <c r="E223" s="5">
        <v>1560</v>
      </c>
      <c r="F223" s="5">
        <v>1700</v>
      </c>
      <c r="G223" s="8">
        <f t="shared" si="20"/>
        <v>4.1371200000000004</v>
      </c>
      <c r="H223" s="5">
        <v>1</v>
      </c>
      <c r="I223" s="8">
        <f t="shared" si="18"/>
        <v>4.1371200000000004</v>
      </c>
      <c r="J223" s="8">
        <f t="shared" si="22"/>
        <v>0.87</v>
      </c>
      <c r="K223" s="25">
        <v>0.92</v>
      </c>
      <c r="L223" s="15"/>
      <c r="M223" s="57"/>
    </row>
    <row r="224" spans="1:13" ht="24.95" customHeight="1">
      <c r="A224" s="5">
        <v>222</v>
      </c>
      <c r="B224" s="5" t="s">
        <v>149</v>
      </c>
      <c r="C224" s="7" t="s">
        <v>251</v>
      </c>
      <c r="D224" s="5">
        <v>1560</v>
      </c>
      <c r="E224" s="5">
        <v>1560</v>
      </c>
      <c r="F224" s="5">
        <v>1200</v>
      </c>
      <c r="G224" s="8">
        <f t="shared" si="20"/>
        <v>2.9203199999999998</v>
      </c>
      <c r="H224" s="5">
        <v>1</v>
      </c>
      <c r="I224" s="8">
        <f t="shared" si="18"/>
        <v>2.9203199999999998</v>
      </c>
      <c r="J224" s="8">
        <f t="shared" ref="J224:J229" si="23">K224-0.05</f>
        <v>0.63</v>
      </c>
      <c r="K224" s="25">
        <v>0.68</v>
      </c>
      <c r="L224" s="15"/>
      <c r="M224" s="57"/>
    </row>
    <row r="225" spans="1:13" ht="24.95" customHeight="1">
      <c r="A225" s="5">
        <v>223</v>
      </c>
      <c r="B225" s="5" t="s">
        <v>149</v>
      </c>
      <c r="C225" s="7" t="s">
        <v>252</v>
      </c>
      <c r="D225" s="5">
        <v>1560</v>
      </c>
      <c r="E225" s="5">
        <v>1560</v>
      </c>
      <c r="F225" s="5">
        <v>1200</v>
      </c>
      <c r="G225" s="8">
        <f t="shared" si="20"/>
        <v>2.9203199999999998</v>
      </c>
      <c r="H225" s="5">
        <v>1</v>
      </c>
      <c r="I225" s="8">
        <f t="shared" si="18"/>
        <v>2.9203199999999998</v>
      </c>
      <c r="J225" s="8">
        <f t="shared" si="23"/>
        <v>0.52999999999999992</v>
      </c>
      <c r="K225" s="25">
        <v>0.57999999999999996</v>
      </c>
      <c r="L225" s="15"/>
      <c r="M225" s="57"/>
    </row>
    <row r="226" spans="1:13" ht="24.95" customHeight="1">
      <c r="A226" s="5">
        <v>224</v>
      </c>
      <c r="B226" s="5" t="s">
        <v>149</v>
      </c>
      <c r="C226" s="7" t="s">
        <v>253</v>
      </c>
      <c r="D226" s="5">
        <v>1060</v>
      </c>
      <c r="E226" s="5">
        <v>1060</v>
      </c>
      <c r="F226" s="5">
        <v>980</v>
      </c>
      <c r="G226" s="8">
        <f t="shared" si="20"/>
        <v>1.1011280000000001</v>
      </c>
      <c r="H226" s="5">
        <v>1</v>
      </c>
      <c r="I226" s="8">
        <f t="shared" si="18"/>
        <v>1.1011280000000001</v>
      </c>
      <c r="J226" s="8">
        <f t="shared" si="23"/>
        <v>0.63</v>
      </c>
      <c r="K226" s="25">
        <v>0.68</v>
      </c>
      <c r="L226" s="15"/>
      <c r="M226" s="57"/>
    </row>
    <row r="227" spans="1:13" ht="24.95" customHeight="1">
      <c r="A227" s="5">
        <v>225</v>
      </c>
      <c r="B227" s="5" t="s">
        <v>149</v>
      </c>
      <c r="C227" s="7" t="s">
        <v>254</v>
      </c>
      <c r="D227" s="5">
        <v>1560</v>
      </c>
      <c r="E227" s="5">
        <v>1560</v>
      </c>
      <c r="F227" s="5">
        <v>1700</v>
      </c>
      <c r="G227" s="8">
        <f t="shared" si="20"/>
        <v>4.1371200000000004</v>
      </c>
      <c r="H227" s="5">
        <v>1</v>
      </c>
      <c r="I227" s="8">
        <f t="shared" si="18"/>
        <v>4.1371200000000004</v>
      </c>
      <c r="J227" s="8">
        <f t="shared" si="23"/>
        <v>0.95</v>
      </c>
      <c r="K227" s="25">
        <v>1</v>
      </c>
      <c r="L227" s="15"/>
      <c r="M227" s="57"/>
    </row>
    <row r="228" spans="1:13" ht="24.95" customHeight="1">
      <c r="A228" s="5">
        <v>226</v>
      </c>
      <c r="B228" s="5" t="s">
        <v>149</v>
      </c>
      <c r="C228" s="7" t="s">
        <v>255</v>
      </c>
      <c r="D228" s="5">
        <v>1560</v>
      </c>
      <c r="E228" s="5">
        <v>1560</v>
      </c>
      <c r="F228" s="5">
        <v>1700</v>
      </c>
      <c r="G228" s="8">
        <f t="shared" si="20"/>
        <v>4.1371200000000004</v>
      </c>
      <c r="H228" s="5">
        <v>1</v>
      </c>
      <c r="I228" s="8">
        <f t="shared" si="18"/>
        <v>4.1371200000000004</v>
      </c>
      <c r="J228" s="8">
        <f t="shared" si="23"/>
        <v>0.95</v>
      </c>
      <c r="K228" s="25">
        <v>1</v>
      </c>
      <c r="L228" s="15"/>
      <c r="M228" s="57"/>
    </row>
    <row r="229" spans="1:13" ht="24.95" customHeight="1">
      <c r="A229" s="5">
        <v>227</v>
      </c>
      <c r="B229" s="5" t="s">
        <v>149</v>
      </c>
      <c r="C229" s="7" t="s">
        <v>256</v>
      </c>
      <c r="D229" s="5">
        <v>1060</v>
      </c>
      <c r="E229" s="5">
        <v>1060</v>
      </c>
      <c r="F229" s="5">
        <v>980</v>
      </c>
      <c r="G229" s="8">
        <f t="shared" si="20"/>
        <v>1.1011280000000001</v>
      </c>
      <c r="H229" s="5">
        <v>1</v>
      </c>
      <c r="I229" s="8">
        <f t="shared" si="18"/>
        <v>1.1011280000000001</v>
      </c>
      <c r="J229" s="8">
        <f t="shared" si="23"/>
        <v>0.64999999999999991</v>
      </c>
      <c r="K229" s="25">
        <v>0.7</v>
      </c>
      <c r="L229" s="15"/>
      <c r="M229" s="57"/>
    </row>
    <row r="230" spans="1:13" ht="24.95" customHeight="1">
      <c r="A230" s="5">
        <v>228</v>
      </c>
      <c r="B230" s="5" t="s">
        <v>149</v>
      </c>
      <c r="C230" s="7" t="s">
        <v>257</v>
      </c>
      <c r="D230" s="5">
        <v>1060</v>
      </c>
      <c r="E230" s="5">
        <v>1060</v>
      </c>
      <c r="F230" s="5">
        <v>1200</v>
      </c>
      <c r="G230" s="8">
        <f t="shared" si="20"/>
        <v>1.34832</v>
      </c>
      <c r="H230" s="5">
        <v>1</v>
      </c>
      <c r="I230" s="8">
        <f t="shared" ref="I230:I239" si="24">G230*H230</f>
        <v>1.34832</v>
      </c>
      <c r="J230" s="8">
        <v>0.53</v>
      </c>
      <c r="K230" s="25">
        <v>0.56000000000000005</v>
      </c>
      <c r="L230" s="15"/>
      <c r="M230" s="57"/>
    </row>
    <row r="231" spans="1:13" ht="24.95" customHeight="1">
      <c r="A231" s="5">
        <v>229</v>
      </c>
      <c r="B231" s="5" t="s">
        <v>149</v>
      </c>
      <c r="C231" s="7" t="s">
        <v>258</v>
      </c>
      <c r="D231" s="5">
        <v>1560</v>
      </c>
      <c r="E231" s="5">
        <v>1560</v>
      </c>
      <c r="F231" s="5">
        <v>1700</v>
      </c>
      <c r="G231" s="8">
        <f t="shared" si="20"/>
        <v>4.1371200000000004</v>
      </c>
      <c r="H231" s="5">
        <v>1</v>
      </c>
      <c r="I231" s="8">
        <f t="shared" si="24"/>
        <v>4.1371200000000004</v>
      </c>
      <c r="J231" s="8">
        <v>2.95</v>
      </c>
      <c r="K231" s="25">
        <v>3</v>
      </c>
      <c r="L231" s="15"/>
      <c r="M231" s="57"/>
    </row>
    <row r="232" spans="1:13" ht="24.95" customHeight="1">
      <c r="A232" s="5">
        <v>230</v>
      </c>
      <c r="B232" s="5" t="s">
        <v>149</v>
      </c>
      <c r="C232" s="7" t="s">
        <v>259</v>
      </c>
      <c r="D232" s="5">
        <v>1560</v>
      </c>
      <c r="E232" s="5">
        <v>1560</v>
      </c>
      <c r="F232" s="5">
        <v>1700</v>
      </c>
      <c r="G232" s="8">
        <f t="shared" si="20"/>
        <v>4.1371200000000004</v>
      </c>
      <c r="H232" s="5">
        <v>1</v>
      </c>
      <c r="I232" s="8">
        <f t="shared" si="24"/>
        <v>4.1371200000000004</v>
      </c>
      <c r="J232" s="8">
        <v>0.83</v>
      </c>
      <c r="K232" s="25">
        <v>0.88</v>
      </c>
      <c r="L232" s="15"/>
      <c r="M232" s="57"/>
    </row>
    <row r="233" spans="1:13" ht="24.95" customHeight="1">
      <c r="A233" s="5">
        <v>231</v>
      </c>
      <c r="B233" s="5" t="s">
        <v>149</v>
      </c>
      <c r="C233" s="7" t="s">
        <v>260</v>
      </c>
      <c r="D233" s="5">
        <v>1560</v>
      </c>
      <c r="E233" s="5">
        <v>1560</v>
      </c>
      <c r="F233" s="5">
        <v>1700</v>
      </c>
      <c r="G233" s="8">
        <f t="shared" si="20"/>
        <v>4.1371200000000004</v>
      </c>
      <c r="H233" s="5">
        <v>1</v>
      </c>
      <c r="I233" s="8">
        <f t="shared" si="24"/>
        <v>4.1371200000000004</v>
      </c>
      <c r="J233" s="8">
        <v>0.55000000000000004</v>
      </c>
      <c r="K233" s="25">
        <v>0.6</v>
      </c>
      <c r="L233" s="15"/>
      <c r="M233" s="57"/>
    </row>
    <row r="234" spans="1:13" ht="24.95" customHeight="1">
      <c r="A234" s="5">
        <v>232</v>
      </c>
      <c r="B234" s="5" t="s">
        <v>149</v>
      </c>
      <c r="C234" s="7" t="s">
        <v>261</v>
      </c>
      <c r="D234" s="5">
        <v>1560</v>
      </c>
      <c r="E234" s="5">
        <v>1560</v>
      </c>
      <c r="F234" s="5">
        <v>1700</v>
      </c>
      <c r="G234" s="8">
        <f t="shared" si="20"/>
        <v>4.1371200000000004</v>
      </c>
      <c r="H234" s="5">
        <v>1</v>
      </c>
      <c r="I234" s="8">
        <f t="shared" si="24"/>
        <v>4.1371200000000004</v>
      </c>
      <c r="J234" s="8">
        <v>0.81</v>
      </c>
      <c r="K234" s="25">
        <v>0.86</v>
      </c>
      <c r="L234" s="15"/>
      <c r="M234" s="57"/>
    </row>
    <row r="235" spans="1:13" ht="24.95" customHeight="1">
      <c r="A235" s="5">
        <v>233</v>
      </c>
      <c r="B235" s="5" t="s">
        <v>149</v>
      </c>
      <c r="C235" s="7" t="s">
        <v>262</v>
      </c>
      <c r="D235" s="5">
        <v>1560</v>
      </c>
      <c r="E235" s="5">
        <v>1560</v>
      </c>
      <c r="F235" s="5">
        <v>1700</v>
      </c>
      <c r="G235" s="8">
        <f t="shared" si="20"/>
        <v>4.1371200000000004</v>
      </c>
      <c r="H235" s="5">
        <v>1</v>
      </c>
      <c r="I235" s="8">
        <f t="shared" si="24"/>
        <v>4.1371200000000004</v>
      </c>
      <c r="J235" s="8">
        <v>0.85</v>
      </c>
      <c r="K235" s="25">
        <v>0.9</v>
      </c>
      <c r="L235" s="15"/>
      <c r="M235" s="57"/>
    </row>
    <row r="236" spans="1:13" ht="24.95" customHeight="1">
      <c r="A236" s="5">
        <v>234</v>
      </c>
      <c r="B236" s="5" t="s">
        <v>149</v>
      </c>
      <c r="C236" s="7" t="s">
        <v>263</v>
      </c>
      <c r="D236" s="5">
        <v>1060</v>
      </c>
      <c r="E236" s="5">
        <v>1060</v>
      </c>
      <c r="F236" s="5">
        <v>950</v>
      </c>
      <c r="G236" s="8">
        <f t="shared" si="20"/>
        <v>1.06742</v>
      </c>
      <c r="H236" s="5">
        <v>1</v>
      </c>
      <c r="I236" s="8">
        <f t="shared" si="24"/>
        <v>1.06742</v>
      </c>
      <c r="J236" s="8">
        <v>0.68</v>
      </c>
      <c r="K236" s="25">
        <v>0.7</v>
      </c>
      <c r="L236" s="15"/>
      <c r="M236" s="57"/>
    </row>
    <row r="237" spans="1:13" ht="24.95" customHeight="1">
      <c r="A237" s="5">
        <v>235</v>
      </c>
      <c r="B237" s="5" t="s">
        <v>149</v>
      </c>
      <c r="C237" s="7" t="s">
        <v>264</v>
      </c>
      <c r="D237" s="5">
        <v>1060</v>
      </c>
      <c r="E237" s="5">
        <v>1060</v>
      </c>
      <c r="F237" s="5">
        <v>1000</v>
      </c>
      <c r="G237" s="8">
        <f t="shared" si="20"/>
        <v>1.1235999999999999</v>
      </c>
      <c r="H237" s="5">
        <v>1</v>
      </c>
      <c r="I237" s="8">
        <f t="shared" si="24"/>
        <v>1.1235999999999999</v>
      </c>
      <c r="J237" s="8">
        <v>2</v>
      </c>
      <c r="K237" s="25">
        <v>2.0499999999999998</v>
      </c>
      <c r="L237" s="15"/>
      <c r="M237" s="57"/>
    </row>
    <row r="238" spans="1:13" ht="24.95" customHeight="1">
      <c r="A238" s="5">
        <v>236</v>
      </c>
      <c r="B238" s="5" t="s">
        <v>149</v>
      </c>
      <c r="C238" s="7" t="s">
        <v>265</v>
      </c>
      <c r="D238" s="5">
        <v>1060</v>
      </c>
      <c r="E238" s="5">
        <v>1060</v>
      </c>
      <c r="F238" s="5">
        <v>1000</v>
      </c>
      <c r="G238" s="8">
        <f t="shared" si="20"/>
        <v>1.1235999999999999</v>
      </c>
      <c r="H238" s="5">
        <v>1</v>
      </c>
      <c r="I238" s="8">
        <f t="shared" si="24"/>
        <v>1.1235999999999999</v>
      </c>
      <c r="J238" s="8">
        <v>2</v>
      </c>
      <c r="K238" s="25">
        <v>2.0499999999999998</v>
      </c>
      <c r="L238" s="15"/>
      <c r="M238" s="57"/>
    </row>
    <row r="239" spans="1:13" ht="24.95" customHeight="1">
      <c r="A239" s="5">
        <v>237</v>
      </c>
      <c r="B239" s="5" t="s">
        <v>149</v>
      </c>
      <c r="C239" s="7" t="s">
        <v>266</v>
      </c>
      <c r="D239" s="5">
        <v>1060</v>
      </c>
      <c r="E239" s="5">
        <v>1060</v>
      </c>
      <c r="F239" s="5">
        <v>1000</v>
      </c>
      <c r="G239" s="8">
        <f t="shared" si="20"/>
        <v>1.1235999999999999</v>
      </c>
      <c r="H239" s="5">
        <v>1</v>
      </c>
      <c r="I239" s="8">
        <f t="shared" si="24"/>
        <v>1.1235999999999999</v>
      </c>
      <c r="J239" s="8">
        <v>2</v>
      </c>
      <c r="K239" s="25">
        <v>2.0499999999999998</v>
      </c>
      <c r="L239" s="15"/>
      <c r="M239" s="57"/>
    </row>
    <row r="240" spans="1:13" ht="24.95" customHeight="1">
      <c r="A240" s="5">
        <v>238</v>
      </c>
      <c r="B240" s="5" t="s">
        <v>149</v>
      </c>
      <c r="C240" s="7" t="s">
        <v>267</v>
      </c>
      <c r="D240" s="5">
        <v>1060</v>
      </c>
      <c r="E240" s="5">
        <v>1060</v>
      </c>
      <c r="F240" s="5">
        <v>1000</v>
      </c>
      <c r="G240" s="8">
        <f t="shared" si="20"/>
        <v>1.1235999999999999</v>
      </c>
      <c r="H240" s="5">
        <v>1</v>
      </c>
      <c r="I240" s="8">
        <f t="shared" ref="I240:I270" si="25">G240*H240</f>
        <v>1.1235999999999999</v>
      </c>
      <c r="J240" s="8">
        <v>0.5</v>
      </c>
      <c r="K240" s="25">
        <f>J240+0.05</f>
        <v>0.55000000000000004</v>
      </c>
      <c r="L240" s="15"/>
      <c r="M240" s="57"/>
    </row>
    <row r="241" spans="1:13" ht="24.95" customHeight="1">
      <c r="A241" s="5">
        <v>239</v>
      </c>
      <c r="B241" s="5" t="s">
        <v>149</v>
      </c>
      <c r="C241" s="7" t="s">
        <v>268</v>
      </c>
      <c r="D241" s="5">
        <v>2070</v>
      </c>
      <c r="E241" s="5">
        <v>570</v>
      </c>
      <c r="F241" s="5">
        <v>530</v>
      </c>
      <c r="G241" s="8">
        <f t="shared" si="20"/>
        <v>0.62534699999999999</v>
      </c>
      <c r="H241" s="5">
        <v>1</v>
      </c>
      <c r="I241" s="8">
        <f t="shared" si="25"/>
        <v>0.62534699999999999</v>
      </c>
      <c r="J241" s="8">
        <v>0.7</v>
      </c>
      <c r="K241" s="25">
        <f t="shared" ref="K241:K253" si="26">J241+0.05</f>
        <v>0.75</v>
      </c>
      <c r="L241" s="15"/>
      <c r="M241" s="57"/>
    </row>
    <row r="242" spans="1:13" ht="24.95" customHeight="1">
      <c r="A242" s="5">
        <v>240</v>
      </c>
      <c r="B242" s="5" t="s">
        <v>149</v>
      </c>
      <c r="C242" s="7" t="s">
        <v>269</v>
      </c>
      <c r="D242" s="5">
        <v>1060</v>
      </c>
      <c r="E242" s="5">
        <v>1060</v>
      </c>
      <c r="F242" s="5">
        <v>1160</v>
      </c>
      <c r="G242" s="8">
        <f t="shared" si="20"/>
        <v>1.3033760000000001</v>
      </c>
      <c r="H242" s="5">
        <v>1</v>
      </c>
      <c r="I242" s="8">
        <f t="shared" si="25"/>
        <v>1.3033760000000001</v>
      </c>
      <c r="J242" s="8">
        <v>0.5</v>
      </c>
      <c r="K242" s="25">
        <f t="shared" si="26"/>
        <v>0.55000000000000004</v>
      </c>
      <c r="L242" s="15"/>
      <c r="M242" s="57"/>
    </row>
    <row r="243" spans="1:13" ht="24.95" customHeight="1">
      <c r="A243" s="5">
        <v>241</v>
      </c>
      <c r="B243" s="5" t="s">
        <v>149</v>
      </c>
      <c r="C243" s="7" t="s">
        <v>270</v>
      </c>
      <c r="D243" s="5">
        <v>1560</v>
      </c>
      <c r="E243" s="5">
        <v>1560</v>
      </c>
      <c r="F243" s="5">
        <v>1660</v>
      </c>
      <c r="G243" s="8">
        <f t="shared" si="20"/>
        <v>4.0397759999999998</v>
      </c>
      <c r="H243" s="5">
        <v>1</v>
      </c>
      <c r="I243" s="8">
        <f t="shared" si="25"/>
        <v>4.0397759999999998</v>
      </c>
      <c r="J243" s="8">
        <v>1.4</v>
      </c>
      <c r="K243" s="25">
        <f t="shared" si="26"/>
        <v>1.45</v>
      </c>
      <c r="L243" s="15"/>
      <c r="M243" s="57"/>
    </row>
    <row r="244" spans="1:13" ht="24.95" customHeight="1">
      <c r="A244" s="5">
        <v>242</v>
      </c>
      <c r="B244" s="5" t="s">
        <v>149</v>
      </c>
      <c r="C244" s="7" t="s">
        <v>271</v>
      </c>
      <c r="D244" s="5">
        <v>1560</v>
      </c>
      <c r="E244" s="5">
        <v>1560</v>
      </c>
      <c r="F244" s="5">
        <v>1660</v>
      </c>
      <c r="G244" s="8">
        <f t="shared" si="20"/>
        <v>4.0397759999999998</v>
      </c>
      <c r="H244" s="5">
        <v>1</v>
      </c>
      <c r="I244" s="8">
        <f t="shared" si="25"/>
        <v>4.0397759999999998</v>
      </c>
      <c r="J244" s="8">
        <v>1.5</v>
      </c>
      <c r="K244" s="25">
        <f t="shared" si="26"/>
        <v>1.55</v>
      </c>
      <c r="L244" s="15"/>
      <c r="M244" s="57"/>
    </row>
    <row r="245" spans="1:13" ht="24.95" customHeight="1">
      <c r="A245" s="5">
        <v>243</v>
      </c>
      <c r="B245" s="5" t="s">
        <v>149</v>
      </c>
      <c r="C245" s="7" t="s">
        <v>272</v>
      </c>
      <c r="D245" s="5">
        <v>1060</v>
      </c>
      <c r="E245" s="5">
        <v>1060</v>
      </c>
      <c r="F245" s="5">
        <v>1000</v>
      </c>
      <c r="G245" s="8">
        <f t="shared" si="20"/>
        <v>1.1235999999999999</v>
      </c>
      <c r="H245" s="5">
        <v>1</v>
      </c>
      <c r="I245" s="8">
        <f t="shared" si="25"/>
        <v>1.1235999999999999</v>
      </c>
      <c r="J245" s="8">
        <v>0.6</v>
      </c>
      <c r="K245" s="25">
        <f t="shared" si="26"/>
        <v>0.65</v>
      </c>
      <c r="L245" s="15"/>
      <c r="M245" s="57"/>
    </row>
    <row r="246" spans="1:13" ht="24.95" customHeight="1">
      <c r="A246" s="5">
        <v>244</v>
      </c>
      <c r="B246" s="5" t="s">
        <v>149</v>
      </c>
      <c r="C246" s="7" t="s">
        <v>273</v>
      </c>
      <c r="D246" s="5">
        <v>1560</v>
      </c>
      <c r="E246" s="5">
        <v>1560</v>
      </c>
      <c r="F246" s="5">
        <v>1660</v>
      </c>
      <c r="G246" s="8">
        <f t="shared" si="20"/>
        <v>4.0397759999999998</v>
      </c>
      <c r="H246" s="5">
        <v>1</v>
      </c>
      <c r="I246" s="8">
        <f t="shared" si="25"/>
        <v>4.0397759999999998</v>
      </c>
      <c r="J246" s="8">
        <v>0.8</v>
      </c>
      <c r="K246" s="25">
        <f t="shared" si="26"/>
        <v>0.85000000000000009</v>
      </c>
      <c r="L246" s="15"/>
      <c r="M246" s="57"/>
    </row>
    <row r="247" spans="1:13" ht="24.95" customHeight="1">
      <c r="A247" s="5">
        <v>245</v>
      </c>
      <c r="B247" s="5" t="s">
        <v>149</v>
      </c>
      <c r="C247" s="7" t="s">
        <v>274</v>
      </c>
      <c r="D247" s="5">
        <v>1060</v>
      </c>
      <c r="E247" s="5">
        <v>1060</v>
      </c>
      <c r="F247" s="5">
        <v>1000</v>
      </c>
      <c r="G247" s="8">
        <f t="shared" si="20"/>
        <v>1.1235999999999999</v>
      </c>
      <c r="H247" s="5">
        <v>1</v>
      </c>
      <c r="I247" s="8">
        <f t="shared" si="25"/>
        <v>1.1235999999999999</v>
      </c>
      <c r="J247" s="8">
        <v>0.5</v>
      </c>
      <c r="K247" s="25">
        <f t="shared" si="26"/>
        <v>0.55000000000000004</v>
      </c>
      <c r="L247" s="15"/>
      <c r="M247" s="57"/>
    </row>
    <row r="248" spans="1:13" ht="24.95" customHeight="1">
      <c r="A248" s="5">
        <v>246</v>
      </c>
      <c r="B248" s="5" t="s">
        <v>275</v>
      </c>
      <c r="C248" s="7" t="s">
        <v>276</v>
      </c>
      <c r="D248" s="5">
        <v>2260</v>
      </c>
      <c r="E248" s="5">
        <v>1100</v>
      </c>
      <c r="F248" s="5">
        <v>650</v>
      </c>
      <c r="G248" s="8">
        <f t="shared" si="20"/>
        <v>1.6158999999999999</v>
      </c>
      <c r="H248" s="5">
        <v>1</v>
      </c>
      <c r="I248" s="8">
        <f t="shared" si="25"/>
        <v>1.6158999999999999</v>
      </c>
      <c r="J248" s="8">
        <v>1.5</v>
      </c>
      <c r="K248" s="25">
        <f t="shared" si="26"/>
        <v>1.55</v>
      </c>
      <c r="L248" s="15" t="s">
        <v>277</v>
      </c>
      <c r="M248" s="57"/>
    </row>
    <row r="249" spans="1:13" ht="24.95" customHeight="1">
      <c r="A249" s="5">
        <v>247</v>
      </c>
      <c r="B249" s="5" t="s">
        <v>149</v>
      </c>
      <c r="C249" s="7" t="s">
        <v>278</v>
      </c>
      <c r="D249" s="5">
        <v>1750</v>
      </c>
      <c r="E249" s="5">
        <v>500</v>
      </c>
      <c r="F249" s="5">
        <v>570</v>
      </c>
      <c r="G249" s="8">
        <f t="shared" si="20"/>
        <v>0.49875000000000003</v>
      </c>
      <c r="H249" s="5">
        <v>1</v>
      </c>
      <c r="I249" s="8">
        <f t="shared" si="25"/>
        <v>0.49875000000000003</v>
      </c>
      <c r="J249" s="8">
        <v>0.4</v>
      </c>
      <c r="K249" s="25">
        <f t="shared" si="26"/>
        <v>0.45</v>
      </c>
      <c r="L249" s="25" t="s">
        <v>279</v>
      </c>
      <c r="M249" s="57"/>
    </row>
    <row r="250" spans="1:13" ht="24.95" customHeight="1">
      <c r="A250" s="5">
        <v>248</v>
      </c>
      <c r="B250" s="5" t="s">
        <v>149</v>
      </c>
      <c r="C250" s="7" t="s">
        <v>280</v>
      </c>
      <c r="D250" s="5">
        <v>1750</v>
      </c>
      <c r="E250" s="5">
        <v>500</v>
      </c>
      <c r="F250" s="5">
        <v>570</v>
      </c>
      <c r="G250" s="8">
        <f t="shared" si="20"/>
        <v>0.49875000000000003</v>
      </c>
      <c r="H250" s="5">
        <v>1</v>
      </c>
      <c r="I250" s="8">
        <f t="shared" si="25"/>
        <v>0.49875000000000003</v>
      </c>
      <c r="J250" s="8">
        <v>0.4</v>
      </c>
      <c r="K250" s="25">
        <f t="shared" si="26"/>
        <v>0.45</v>
      </c>
      <c r="L250" s="25" t="s">
        <v>279</v>
      </c>
      <c r="M250" s="57"/>
    </row>
    <row r="251" spans="1:13" ht="24.95" customHeight="1">
      <c r="A251" s="5">
        <v>249</v>
      </c>
      <c r="B251" s="5" t="s">
        <v>149</v>
      </c>
      <c r="C251" s="7" t="s">
        <v>281</v>
      </c>
      <c r="D251" s="5">
        <v>1750</v>
      </c>
      <c r="E251" s="5">
        <v>500</v>
      </c>
      <c r="F251" s="5">
        <v>570</v>
      </c>
      <c r="G251" s="8">
        <f t="shared" si="20"/>
        <v>0.49875000000000003</v>
      </c>
      <c r="H251" s="5">
        <v>1</v>
      </c>
      <c r="I251" s="8">
        <f t="shared" si="25"/>
        <v>0.49875000000000003</v>
      </c>
      <c r="J251" s="8">
        <v>0.4</v>
      </c>
      <c r="K251" s="25">
        <f t="shared" si="26"/>
        <v>0.45</v>
      </c>
      <c r="L251" s="25" t="s">
        <v>279</v>
      </c>
      <c r="M251" s="57"/>
    </row>
    <row r="252" spans="1:13" ht="24.95" customHeight="1">
      <c r="A252" s="5">
        <v>250</v>
      </c>
      <c r="B252" s="5" t="s">
        <v>149</v>
      </c>
      <c r="C252" s="7" t="s">
        <v>282</v>
      </c>
      <c r="D252" s="5">
        <v>1750</v>
      </c>
      <c r="E252" s="5">
        <v>500</v>
      </c>
      <c r="F252" s="5">
        <v>570</v>
      </c>
      <c r="G252" s="8">
        <f t="shared" si="20"/>
        <v>0.49875000000000003</v>
      </c>
      <c r="H252" s="5">
        <v>1</v>
      </c>
      <c r="I252" s="8">
        <f t="shared" si="25"/>
        <v>0.49875000000000003</v>
      </c>
      <c r="J252" s="8">
        <v>0.4</v>
      </c>
      <c r="K252" s="25">
        <f t="shared" si="26"/>
        <v>0.45</v>
      </c>
      <c r="L252" s="25" t="s">
        <v>279</v>
      </c>
      <c r="M252" s="57"/>
    </row>
    <row r="253" spans="1:13" ht="24.95" customHeight="1">
      <c r="A253" s="5">
        <v>251</v>
      </c>
      <c r="B253" s="5" t="s">
        <v>149</v>
      </c>
      <c r="C253" s="7" t="s">
        <v>283</v>
      </c>
      <c r="D253" s="5">
        <v>1260</v>
      </c>
      <c r="E253" s="5">
        <v>270</v>
      </c>
      <c r="F253" s="5">
        <v>440</v>
      </c>
      <c r="G253" s="8">
        <f t="shared" si="20"/>
        <v>0.14968799999999999</v>
      </c>
      <c r="H253" s="5">
        <v>1</v>
      </c>
      <c r="I253" s="8">
        <f t="shared" si="25"/>
        <v>0.14968799999999999</v>
      </c>
      <c r="J253" s="8">
        <v>0.4</v>
      </c>
      <c r="K253" s="25">
        <f t="shared" si="26"/>
        <v>0.45</v>
      </c>
      <c r="L253" s="25" t="s">
        <v>279</v>
      </c>
      <c r="M253" s="57"/>
    </row>
    <row r="254" spans="1:13" ht="24.95" customHeight="1">
      <c r="A254" s="5">
        <v>252</v>
      </c>
      <c r="B254" s="5" t="s">
        <v>149</v>
      </c>
      <c r="C254" s="7" t="s">
        <v>284</v>
      </c>
      <c r="D254" s="5">
        <v>1410</v>
      </c>
      <c r="E254" s="5">
        <v>860</v>
      </c>
      <c r="F254" s="5">
        <v>1960</v>
      </c>
      <c r="G254" s="8">
        <f t="shared" si="20"/>
        <v>2.3766959999999999</v>
      </c>
      <c r="H254" s="5">
        <v>1</v>
      </c>
      <c r="I254" s="8">
        <f t="shared" si="25"/>
        <v>2.3766959999999999</v>
      </c>
      <c r="J254" s="8">
        <v>0.2</v>
      </c>
      <c r="K254" s="25">
        <f t="shared" ref="K254:K264" si="27">J254+0.05</f>
        <v>0.25</v>
      </c>
      <c r="L254" s="15" t="s">
        <v>285</v>
      </c>
      <c r="M254" s="57"/>
    </row>
    <row r="255" spans="1:13" ht="24.95" customHeight="1">
      <c r="A255" s="5">
        <v>253</v>
      </c>
      <c r="B255" s="5" t="s">
        <v>149</v>
      </c>
      <c r="C255" s="7" t="s">
        <v>286</v>
      </c>
      <c r="D255" s="5">
        <v>1410</v>
      </c>
      <c r="E255" s="5">
        <v>860</v>
      </c>
      <c r="F255" s="5">
        <v>1960</v>
      </c>
      <c r="G255" s="8">
        <f t="shared" si="20"/>
        <v>2.3766959999999999</v>
      </c>
      <c r="H255" s="5">
        <v>1</v>
      </c>
      <c r="I255" s="8">
        <f t="shared" si="25"/>
        <v>2.3766959999999999</v>
      </c>
      <c r="J255" s="8">
        <v>0.2</v>
      </c>
      <c r="K255" s="25">
        <f t="shared" si="27"/>
        <v>0.25</v>
      </c>
      <c r="L255" s="15" t="s">
        <v>287</v>
      </c>
      <c r="M255" s="57"/>
    </row>
    <row r="256" spans="1:13" ht="24.95" customHeight="1">
      <c r="A256" s="5">
        <v>254</v>
      </c>
      <c r="B256" s="5" t="s">
        <v>149</v>
      </c>
      <c r="C256" s="7" t="s">
        <v>288</v>
      </c>
      <c r="D256" s="5">
        <v>1960</v>
      </c>
      <c r="E256" s="5">
        <v>860</v>
      </c>
      <c r="F256" s="5">
        <v>1060</v>
      </c>
      <c r="G256" s="8">
        <f t="shared" si="20"/>
        <v>1.7867360000000001</v>
      </c>
      <c r="H256" s="5">
        <v>1</v>
      </c>
      <c r="I256" s="8">
        <f t="shared" si="25"/>
        <v>1.7867360000000001</v>
      </c>
      <c r="J256" s="8">
        <v>2</v>
      </c>
      <c r="K256" s="25">
        <f t="shared" si="27"/>
        <v>2.0499999999999998</v>
      </c>
      <c r="L256" s="15" t="s">
        <v>289</v>
      </c>
      <c r="M256" s="57"/>
    </row>
    <row r="257" spans="1:13" ht="24.95" customHeight="1">
      <c r="A257" s="5">
        <v>255</v>
      </c>
      <c r="B257" s="5" t="s">
        <v>79</v>
      </c>
      <c r="C257" s="7" t="s">
        <v>290</v>
      </c>
      <c r="D257" s="5">
        <v>2130</v>
      </c>
      <c r="E257" s="5">
        <v>730</v>
      </c>
      <c r="F257" s="5">
        <v>440</v>
      </c>
      <c r="G257" s="8">
        <f t="shared" si="20"/>
        <v>0.68415599999999999</v>
      </c>
      <c r="H257" s="5">
        <v>1</v>
      </c>
      <c r="I257" s="8">
        <f t="shared" si="25"/>
        <v>0.68415599999999999</v>
      </c>
      <c r="J257" s="8">
        <v>1.5</v>
      </c>
      <c r="K257" s="25">
        <f t="shared" si="27"/>
        <v>1.55</v>
      </c>
      <c r="L257" s="56" t="s">
        <v>291</v>
      </c>
      <c r="M257" s="57"/>
    </row>
    <row r="258" spans="1:13" ht="24.95" customHeight="1">
      <c r="A258" s="5">
        <v>256</v>
      </c>
      <c r="B258" s="5" t="s">
        <v>79</v>
      </c>
      <c r="C258" s="7" t="s">
        <v>292</v>
      </c>
      <c r="D258" s="5">
        <v>2130</v>
      </c>
      <c r="E258" s="5">
        <v>730</v>
      </c>
      <c r="F258" s="5">
        <v>440</v>
      </c>
      <c r="G258" s="8">
        <f t="shared" si="20"/>
        <v>0.68415599999999999</v>
      </c>
      <c r="H258" s="5">
        <v>1</v>
      </c>
      <c r="I258" s="8">
        <f t="shared" si="25"/>
        <v>0.68415599999999999</v>
      </c>
      <c r="J258" s="8">
        <v>1.5</v>
      </c>
      <c r="K258" s="25">
        <f t="shared" si="27"/>
        <v>1.55</v>
      </c>
      <c r="L258" s="57"/>
      <c r="M258" s="57"/>
    </row>
    <row r="259" spans="1:13" ht="24.95" customHeight="1">
      <c r="A259" s="5">
        <v>257</v>
      </c>
      <c r="B259" s="5" t="s">
        <v>79</v>
      </c>
      <c r="C259" s="7" t="s">
        <v>293</v>
      </c>
      <c r="D259" s="5">
        <v>2130</v>
      </c>
      <c r="E259" s="5">
        <v>730</v>
      </c>
      <c r="F259" s="5">
        <v>440</v>
      </c>
      <c r="G259" s="8">
        <f t="shared" si="20"/>
        <v>0.68415599999999999</v>
      </c>
      <c r="H259" s="5">
        <v>1</v>
      </c>
      <c r="I259" s="8">
        <f t="shared" si="25"/>
        <v>0.68415599999999999</v>
      </c>
      <c r="J259" s="8">
        <v>1.5</v>
      </c>
      <c r="K259" s="25">
        <f t="shared" si="27"/>
        <v>1.55</v>
      </c>
      <c r="L259" s="57"/>
      <c r="M259" s="57"/>
    </row>
    <row r="260" spans="1:13" ht="24.95" customHeight="1">
      <c r="A260" s="5">
        <v>258</v>
      </c>
      <c r="B260" s="5" t="s">
        <v>79</v>
      </c>
      <c r="C260" s="7" t="s">
        <v>294</v>
      </c>
      <c r="D260" s="5">
        <v>2130</v>
      </c>
      <c r="E260" s="5">
        <v>730</v>
      </c>
      <c r="F260" s="5">
        <v>440</v>
      </c>
      <c r="G260" s="8">
        <f t="shared" si="20"/>
        <v>0.68415599999999999</v>
      </c>
      <c r="H260" s="5">
        <v>1</v>
      </c>
      <c r="I260" s="8">
        <f t="shared" si="25"/>
        <v>0.68415599999999999</v>
      </c>
      <c r="J260" s="8">
        <v>1.5</v>
      </c>
      <c r="K260" s="25">
        <f t="shared" si="27"/>
        <v>1.55</v>
      </c>
      <c r="L260" s="57"/>
      <c r="M260" s="57"/>
    </row>
    <row r="261" spans="1:13" ht="24.95" customHeight="1">
      <c r="A261" s="5">
        <v>259</v>
      </c>
      <c r="B261" s="5" t="s">
        <v>79</v>
      </c>
      <c r="C261" s="7" t="s">
        <v>295</v>
      </c>
      <c r="D261" s="5">
        <v>2130</v>
      </c>
      <c r="E261" s="5">
        <v>730</v>
      </c>
      <c r="F261" s="5">
        <v>440</v>
      </c>
      <c r="G261" s="8">
        <f t="shared" si="20"/>
        <v>0.68415599999999999</v>
      </c>
      <c r="H261" s="5">
        <v>1</v>
      </c>
      <c r="I261" s="8">
        <f t="shared" si="25"/>
        <v>0.68415599999999999</v>
      </c>
      <c r="J261" s="8">
        <v>1.5</v>
      </c>
      <c r="K261" s="25">
        <f t="shared" si="27"/>
        <v>1.55</v>
      </c>
      <c r="L261" s="57"/>
      <c r="M261" s="57"/>
    </row>
    <row r="262" spans="1:13" ht="24.95" customHeight="1">
      <c r="A262" s="5">
        <v>260</v>
      </c>
      <c r="B262" s="5" t="s">
        <v>79</v>
      </c>
      <c r="C262" s="7" t="s">
        <v>296</v>
      </c>
      <c r="D262" s="5">
        <v>2130</v>
      </c>
      <c r="E262" s="5">
        <v>730</v>
      </c>
      <c r="F262" s="5">
        <v>440</v>
      </c>
      <c r="G262" s="8">
        <f t="shared" si="20"/>
        <v>0.68415599999999999</v>
      </c>
      <c r="H262" s="5">
        <v>1</v>
      </c>
      <c r="I262" s="8">
        <f t="shared" si="25"/>
        <v>0.68415599999999999</v>
      </c>
      <c r="J262" s="8">
        <v>1.5</v>
      </c>
      <c r="K262" s="25">
        <f t="shared" si="27"/>
        <v>1.55</v>
      </c>
      <c r="L262" s="58"/>
      <c r="M262" s="57"/>
    </row>
    <row r="263" spans="1:13" ht="24.95" customHeight="1">
      <c r="A263" s="5">
        <v>261</v>
      </c>
      <c r="B263" s="5" t="s">
        <v>149</v>
      </c>
      <c r="C263" s="7" t="s">
        <v>297</v>
      </c>
      <c r="D263" s="5">
        <v>1520</v>
      </c>
      <c r="E263" s="5">
        <v>800</v>
      </c>
      <c r="F263" s="5">
        <v>350</v>
      </c>
      <c r="G263" s="8">
        <f t="shared" ref="G263:G267" si="28">D263*E263*F263/1000000000</f>
        <v>0.42559999999999998</v>
      </c>
      <c r="H263" s="5">
        <v>1</v>
      </c>
      <c r="I263" s="8">
        <f t="shared" si="25"/>
        <v>0.42559999999999998</v>
      </c>
      <c r="J263" s="8">
        <v>0.7</v>
      </c>
      <c r="K263" s="25">
        <f t="shared" si="27"/>
        <v>0.75</v>
      </c>
      <c r="L263" s="15" t="s">
        <v>298</v>
      </c>
      <c r="M263" s="57"/>
    </row>
    <row r="264" spans="1:13" ht="24.95" customHeight="1">
      <c r="A264" s="5">
        <v>262</v>
      </c>
      <c r="B264" s="5" t="s">
        <v>149</v>
      </c>
      <c r="C264" s="7" t="s">
        <v>299</v>
      </c>
      <c r="D264" s="5">
        <v>1200</v>
      </c>
      <c r="E264" s="5">
        <v>800</v>
      </c>
      <c r="F264" s="5">
        <v>650</v>
      </c>
      <c r="G264" s="8">
        <f t="shared" si="28"/>
        <v>0.624</v>
      </c>
      <c r="H264" s="5">
        <v>1</v>
      </c>
      <c r="I264" s="8">
        <f t="shared" si="25"/>
        <v>0.624</v>
      </c>
      <c r="J264" s="8">
        <v>0.5</v>
      </c>
      <c r="K264" s="25">
        <f t="shared" si="27"/>
        <v>0.55000000000000004</v>
      </c>
      <c r="L264" s="15" t="s">
        <v>298</v>
      </c>
      <c r="M264" s="57"/>
    </row>
    <row r="265" spans="1:13" ht="24.95" customHeight="1">
      <c r="A265" s="5">
        <v>263</v>
      </c>
      <c r="B265" s="5" t="s">
        <v>149</v>
      </c>
      <c r="C265" s="7" t="s">
        <v>300</v>
      </c>
      <c r="D265" s="5">
        <v>1200</v>
      </c>
      <c r="E265" s="5">
        <v>800</v>
      </c>
      <c r="F265" s="5">
        <v>650</v>
      </c>
      <c r="G265" s="8">
        <f t="shared" si="28"/>
        <v>0.624</v>
      </c>
      <c r="H265" s="5">
        <v>1</v>
      </c>
      <c r="I265" s="8">
        <f t="shared" si="25"/>
        <v>0.624</v>
      </c>
      <c r="J265" s="8">
        <v>0.65</v>
      </c>
      <c r="K265" s="25">
        <v>0.67</v>
      </c>
      <c r="L265" s="15"/>
      <c r="M265" s="57"/>
    </row>
    <row r="266" spans="1:13" ht="24.95" customHeight="1">
      <c r="A266" s="5">
        <v>264</v>
      </c>
      <c r="B266" s="5" t="s">
        <v>275</v>
      </c>
      <c r="C266" s="7" t="s">
        <v>301</v>
      </c>
      <c r="D266" s="5">
        <v>1850</v>
      </c>
      <c r="E266" s="5">
        <v>1200</v>
      </c>
      <c r="F266" s="5">
        <v>600</v>
      </c>
      <c r="G266" s="8">
        <f t="shared" si="28"/>
        <v>1.3320000000000001</v>
      </c>
      <c r="H266" s="5">
        <v>1</v>
      </c>
      <c r="I266" s="8">
        <f t="shared" si="25"/>
        <v>1.3320000000000001</v>
      </c>
      <c r="J266" s="8">
        <v>1.9</v>
      </c>
      <c r="K266" s="25">
        <v>1.95</v>
      </c>
      <c r="L266" s="15"/>
      <c r="M266" s="57"/>
    </row>
    <row r="267" spans="1:13" ht="24.95" customHeight="1">
      <c r="A267" s="5">
        <v>265</v>
      </c>
      <c r="B267" s="5" t="s">
        <v>302</v>
      </c>
      <c r="C267" s="7" t="s">
        <v>303</v>
      </c>
      <c r="D267" s="5">
        <v>600</v>
      </c>
      <c r="E267" s="5">
        <v>600</v>
      </c>
      <c r="F267" s="5">
        <v>950</v>
      </c>
      <c r="G267" s="8">
        <f t="shared" si="28"/>
        <v>0.34200000000000003</v>
      </c>
      <c r="H267" s="5">
        <v>1</v>
      </c>
      <c r="I267" s="8">
        <f t="shared" si="25"/>
        <v>0.34200000000000003</v>
      </c>
      <c r="J267" s="8">
        <v>0.4</v>
      </c>
      <c r="K267" s="25">
        <v>0.41</v>
      </c>
      <c r="L267" s="15"/>
      <c r="M267" s="57"/>
    </row>
    <row r="268" spans="1:13" ht="24.95" customHeight="1">
      <c r="A268" s="5">
        <v>266</v>
      </c>
      <c r="B268" s="5" t="s">
        <v>149</v>
      </c>
      <c r="C268" s="7" t="s">
        <v>304</v>
      </c>
      <c r="D268" s="5">
        <v>1010</v>
      </c>
      <c r="E268" s="5">
        <v>550</v>
      </c>
      <c r="F268" s="5">
        <v>570</v>
      </c>
      <c r="G268" s="8">
        <f t="shared" ref="G268:G307" si="29">D268*E268*F268/1000000000</f>
        <v>0.316635</v>
      </c>
      <c r="H268" s="5">
        <v>1</v>
      </c>
      <c r="I268" s="8">
        <f t="shared" si="25"/>
        <v>0.316635</v>
      </c>
      <c r="J268" s="8">
        <f>K268-0.02</f>
        <v>0.41</v>
      </c>
      <c r="K268" s="25">
        <v>0.43</v>
      </c>
      <c r="L268" s="15"/>
      <c r="M268" s="57"/>
    </row>
    <row r="269" spans="1:13" ht="24.95" customHeight="1">
      <c r="A269" s="5">
        <v>267</v>
      </c>
      <c r="B269" s="5" t="s">
        <v>275</v>
      </c>
      <c r="C269" s="7" t="s">
        <v>305</v>
      </c>
      <c r="D269" s="5">
        <v>1120</v>
      </c>
      <c r="E269" s="5">
        <v>1120</v>
      </c>
      <c r="F269" s="5">
        <v>780</v>
      </c>
      <c r="G269" s="8">
        <f t="shared" si="29"/>
        <v>0.97843199999999997</v>
      </c>
      <c r="H269" s="5">
        <v>1</v>
      </c>
      <c r="I269" s="8">
        <f t="shared" si="25"/>
        <v>0.97843199999999997</v>
      </c>
      <c r="J269" s="8">
        <f t="shared" ref="J269:J282" si="30">K269-0.02</f>
        <v>0.18000000000000002</v>
      </c>
      <c r="K269" s="25">
        <v>0.2</v>
      </c>
      <c r="L269" s="15"/>
      <c r="M269" s="57"/>
    </row>
    <row r="270" spans="1:13" ht="24.95" customHeight="1">
      <c r="A270" s="5">
        <v>268</v>
      </c>
      <c r="B270" s="5" t="s">
        <v>149</v>
      </c>
      <c r="C270" s="7" t="s">
        <v>306</v>
      </c>
      <c r="D270" s="5">
        <v>1610</v>
      </c>
      <c r="E270" s="5">
        <v>540</v>
      </c>
      <c r="F270" s="5">
        <v>700</v>
      </c>
      <c r="G270" s="8">
        <f t="shared" si="29"/>
        <v>0.60858000000000001</v>
      </c>
      <c r="H270" s="5">
        <v>1</v>
      </c>
      <c r="I270" s="8">
        <f t="shared" si="25"/>
        <v>0.60858000000000001</v>
      </c>
      <c r="J270" s="8">
        <f t="shared" si="30"/>
        <v>0.82</v>
      </c>
      <c r="K270" s="25">
        <v>0.84</v>
      </c>
      <c r="L270" s="15"/>
      <c r="M270" s="57"/>
    </row>
    <row r="271" spans="1:13" ht="24.95" customHeight="1">
      <c r="A271" s="5">
        <v>269</v>
      </c>
      <c r="B271" s="5" t="s">
        <v>149</v>
      </c>
      <c r="C271" s="7" t="s">
        <v>307</v>
      </c>
      <c r="D271" s="5">
        <v>950</v>
      </c>
      <c r="E271" s="5">
        <v>950</v>
      </c>
      <c r="F271" s="5">
        <v>700</v>
      </c>
      <c r="G271" s="8">
        <f t="shared" si="29"/>
        <v>0.63175000000000003</v>
      </c>
      <c r="H271" s="5">
        <v>1</v>
      </c>
      <c r="I271" s="8">
        <f t="shared" ref="I271:I298" si="31">G271*H271</f>
        <v>0.63175000000000003</v>
      </c>
      <c r="J271" s="8">
        <f t="shared" si="30"/>
        <v>0.91</v>
      </c>
      <c r="K271" s="25">
        <v>0.93</v>
      </c>
      <c r="L271" s="15"/>
      <c r="M271" s="57"/>
    </row>
    <row r="272" spans="1:13" ht="24.95" customHeight="1">
      <c r="A272" s="5">
        <v>270</v>
      </c>
      <c r="B272" s="5" t="s">
        <v>275</v>
      </c>
      <c r="C272" s="7" t="s">
        <v>308</v>
      </c>
      <c r="D272" s="5">
        <v>790</v>
      </c>
      <c r="E272" s="5">
        <v>480</v>
      </c>
      <c r="F272" s="5">
        <v>750</v>
      </c>
      <c r="G272" s="8">
        <f t="shared" si="29"/>
        <v>0.28439999999999999</v>
      </c>
      <c r="H272" s="5">
        <v>1</v>
      </c>
      <c r="I272" s="8">
        <f t="shared" si="31"/>
        <v>0.28439999999999999</v>
      </c>
      <c r="J272" s="8">
        <f t="shared" si="30"/>
        <v>0.15000000000000002</v>
      </c>
      <c r="K272" s="25">
        <v>0.17</v>
      </c>
      <c r="L272" s="15"/>
      <c r="M272" s="57"/>
    </row>
    <row r="273" spans="1:13" ht="24.95" customHeight="1">
      <c r="A273" s="5">
        <v>271</v>
      </c>
      <c r="B273" s="5" t="s">
        <v>275</v>
      </c>
      <c r="C273" s="7" t="s">
        <v>309</v>
      </c>
      <c r="D273" s="5">
        <v>790</v>
      </c>
      <c r="E273" s="5">
        <v>480</v>
      </c>
      <c r="F273" s="5">
        <v>750</v>
      </c>
      <c r="G273" s="8">
        <f t="shared" si="29"/>
        <v>0.28439999999999999</v>
      </c>
      <c r="H273" s="5">
        <v>1</v>
      </c>
      <c r="I273" s="8">
        <f t="shared" si="31"/>
        <v>0.28439999999999999</v>
      </c>
      <c r="J273" s="8">
        <f t="shared" si="30"/>
        <v>0.31</v>
      </c>
      <c r="K273" s="25">
        <v>0.33</v>
      </c>
      <c r="L273" s="15"/>
      <c r="M273" s="57"/>
    </row>
    <row r="274" spans="1:13" ht="24.95" customHeight="1">
      <c r="A274" s="5">
        <v>272</v>
      </c>
      <c r="B274" s="5" t="s">
        <v>275</v>
      </c>
      <c r="C274" s="7" t="s">
        <v>310</v>
      </c>
      <c r="D274" s="5">
        <v>790</v>
      </c>
      <c r="E274" s="5">
        <v>480</v>
      </c>
      <c r="F274" s="5">
        <v>750</v>
      </c>
      <c r="G274" s="8">
        <f t="shared" si="29"/>
        <v>0.28439999999999999</v>
      </c>
      <c r="H274" s="5">
        <v>1</v>
      </c>
      <c r="I274" s="8">
        <f t="shared" si="31"/>
        <v>0.28439999999999999</v>
      </c>
      <c r="J274" s="8">
        <f t="shared" si="30"/>
        <v>0.33999999999999997</v>
      </c>
      <c r="K274" s="25">
        <v>0.36</v>
      </c>
      <c r="L274" s="15"/>
      <c r="M274" s="57"/>
    </row>
    <row r="275" spans="1:13" ht="24.95" customHeight="1">
      <c r="A275" s="5">
        <v>273</v>
      </c>
      <c r="B275" s="5" t="s">
        <v>275</v>
      </c>
      <c r="C275" s="7" t="s">
        <v>311</v>
      </c>
      <c r="D275" s="5">
        <v>790</v>
      </c>
      <c r="E275" s="5">
        <v>480</v>
      </c>
      <c r="F275" s="5">
        <v>750</v>
      </c>
      <c r="G275" s="8">
        <f t="shared" si="29"/>
        <v>0.28439999999999999</v>
      </c>
      <c r="H275" s="5">
        <v>1</v>
      </c>
      <c r="I275" s="8">
        <f t="shared" si="31"/>
        <v>0.28439999999999999</v>
      </c>
      <c r="J275" s="8">
        <f t="shared" si="30"/>
        <v>0.33999999999999997</v>
      </c>
      <c r="K275" s="25">
        <v>0.36</v>
      </c>
      <c r="L275" s="15"/>
      <c r="M275" s="57"/>
    </row>
    <row r="276" spans="1:13" ht="24.95" customHeight="1">
      <c r="A276" s="5">
        <v>274</v>
      </c>
      <c r="B276" s="5" t="s">
        <v>149</v>
      </c>
      <c r="C276" s="7" t="s">
        <v>312</v>
      </c>
      <c r="D276" s="5">
        <v>950</v>
      </c>
      <c r="E276" s="5">
        <v>950</v>
      </c>
      <c r="F276" s="5">
        <v>660</v>
      </c>
      <c r="G276" s="8">
        <f t="shared" si="29"/>
        <v>0.59565000000000001</v>
      </c>
      <c r="H276" s="5">
        <v>1</v>
      </c>
      <c r="I276" s="8">
        <f t="shared" si="31"/>
        <v>0.59565000000000001</v>
      </c>
      <c r="J276" s="8">
        <f t="shared" si="30"/>
        <v>0.78</v>
      </c>
      <c r="K276" s="25">
        <v>0.8</v>
      </c>
      <c r="L276" s="15"/>
      <c r="M276" s="57"/>
    </row>
    <row r="277" spans="1:13" ht="24.95" customHeight="1">
      <c r="A277" s="5">
        <v>275</v>
      </c>
      <c r="B277" s="5" t="s">
        <v>302</v>
      </c>
      <c r="C277" s="7" t="s">
        <v>313</v>
      </c>
      <c r="D277" s="5">
        <v>580</v>
      </c>
      <c r="E277" s="5">
        <v>580</v>
      </c>
      <c r="F277" s="5">
        <v>890</v>
      </c>
      <c r="G277" s="8">
        <f t="shared" si="29"/>
        <v>0.299396</v>
      </c>
      <c r="H277" s="5">
        <v>1</v>
      </c>
      <c r="I277" s="8">
        <f t="shared" si="31"/>
        <v>0.299396</v>
      </c>
      <c r="J277" s="8">
        <f t="shared" si="30"/>
        <v>0.18000000000000002</v>
      </c>
      <c r="K277" s="25">
        <v>0.2</v>
      </c>
      <c r="L277" s="15"/>
      <c r="M277" s="57"/>
    </row>
    <row r="278" spans="1:13" ht="24.95" customHeight="1">
      <c r="A278" s="5">
        <v>276</v>
      </c>
      <c r="B278" s="5" t="s">
        <v>302</v>
      </c>
      <c r="C278" s="7" t="s">
        <v>314</v>
      </c>
      <c r="D278" s="5">
        <v>580</v>
      </c>
      <c r="E278" s="5">
        <v>580</v>
      </c>
      <c r="F278" s="5">
        <v>890</v>
      </c>
      <c r="G278" s="8">
        <f t="shared" si="29"/>
        <v>0.299396</v>
      </c>
      <c r="H278" s="5">
        <v>1</v>
      </c>
      <c r="I278" s="8">
        <f t="shared" si="31"/>
        <v>0.299396</v>
      </c>
      <c r="J278" s="8">
        <f t="shared" si="30"/>
        <v>0.18000000000000002</v>
      </c>
      <c r="K278" s="25">
        <v>0.2</v>
      </c>
      <c r="L278" s="15"/>
      <c r="M278" s="57"/>
    </row>
    <row r="279" spans="1:13" ht="24.95" customHeight="1">
      <c r="A279" s="5">
        <v>277</v>
      </c>
      <c r="B279" s="5" t="s">
        <v>149</v>
      </c>
      <c r="C279" s="7" t="s">
        <v>315</v>
      </c>
      <c r="D279" s="5">
        <v>1150</v>
      </c>
      <c r="E279" s="5">
        <v>800</v>
      </c>
      <c r="F279" s="5">
        <v>780</v>
      </c>
      <c r="G279" s="8">
        <f t="shared" si="29"/>
        <v>0.71760000000000002</v>
      </c>
      <c r="H279" s="5">
        <v>1</v>
      </c>
      <c r="I279" s="8">
        <f t="shared" si="31"/>
        <v>0.71760000000000002</v>
      </c>
      <c r="J279" s="8">
        <f t="shared" si="30"/>
        <v>0.78</v>
      </c>
      <c r="K279" s="25">
        <v>0.8</v>
      </c>
      <c r="L279" s="15"/>
      <c r="M279" s="57"/>
    </row>
    <row r="280" spans="1:13" ht="24.95" customHeight="1">
      <c r="A280" s="5">
        <v>278</v>
      </c>
      <c r="B280" s="5" t="s">
        <v>149</v>
      </c>
      <c r="C280" s="7" t="s">
        <v>316</v>
      </c>
      <c r="D280" s="5">
        <v>950</v>
      </c>
      <c r="E280" s="5">
        <v>950</v>
      </c>
      <c r="F280" s="5">
        <v>700</v>
      </c>
      <c r="G280" s="8">
        <f t="shared" si="29"/>
        <v>0.63175000000000003</v>
      </c>
      <c r="H280" s="5">
        <v>1</v>
      </c>
      <c r="I280" s="8">
        <f t="shared" si="31"/>
        <v>0.63175000000000003</v>
      </c>
      <c r="J280" s="8">
        <f t="shared" si="30"/>
        <v>0.97</v>
      </c>
      <c r="K280" s="25">
        <v>0.99</v>
      </c>
      <c r="L280" s="15"/>
      <c r="M280" s="57"/>
    </row>
    <row r="281" spans="1:13" ht="24.95" customHeight="1">
      <c r="A281" s="5">
        <v>279</v>
      </c>
      <c r="B281" s="5" t="s">
        <v>149</v>
      </c>
      <c r="C281" s="7" t="s">
        <v>317</v>
      </c>
      <c r="D281" s="5">
        <v>810</v>
      </c>
      <c r="E281" s="5">
        <v>810</v>
      </c>
      <c r="F281" s="5">
        <v>700</v>
      </c>
      <c r="G281" s="8">
        <f t="shared" si="29"/>
        <v>0.45927000000000001</v>
      </c>
      <c r="H281" s="5">
        <v>1</v>
      </c>
      <c r="I281" s="8">
        <f t="shared" si="31"/>
        <v>0.45927000000000001</v>
      </c>
      <c r="J281" s="8">
        <f t="shared" si="30"/>
        <v>0.97</v>
      </c>
      <c r="K281" s="25">
        <v>0.99</v>
      </c>
      <c r="L281" s="15"/>
      <c r="M281" s="57"/>
    </row>
    <row r="282" spans="1:13" ht="24.95" customHeight="1">
      <c r="A282" s="5">
        <v>280</v>
      </c>
      <c r="B282" s="5" t="s">
        <v>149</v>
      </c>
      <c r="C282" s="7" t="s">
        <v>318</v>
      </c>
      <c r="D282" s="5">
        <v>520</v>
      </c>
      <c r="E282" s="5">
        <v>520</v>
      </c>
      <c r="F282" s="5">
        <v>520</v>
      </c>
      <c r="G282" s="8">
        <f t="shared" si="29"/>
        <v>0.14060800000000001</v>
      </c>
      <c r="H282" s="5">
        <v>1</v>
      </c>
      <c r="I282" s="8">
        <f t="shared" si="31"/>
        <v>0.14060800000000001</v>
      </c>
      <c r="J282" s="8">
        <f t="shared" si="30"/>
        <v>0.32</v>
      </c>
      <c r="K282" s="25">
        <v>0.34</v>
      </c>
      <c r="L282" s="15"/>
      <c r="M282" s="57"/>
    </row>
    <row r="283" spans="1:13" ht="24.95" customHeight="1">
      <c r="A283" s="5">
        <v>281</v>
      </c>
      <c r="B283" s="5" t="s">
        <v>149</v>
      </c>
      <c r="C283" s="7" t="s">
        <v>319</v>
      </c>
      <c r="D283" s="5">
        <v>820</v>
      </c>
      <c r="E283" s="5">
        <v>620</v>
      </c>
      <c r="F283" s="5">
        <v>490</v>
      </c>
      <c r="G283" s="8">
        <f t="shared" si="29"/>
        <v>0.249116</v>
      </c>
      <c r="H283" s="5">
        <v>1</v>
      </c>
      <c r="I283" s="8">
        <f t="shared" si="31"/>
        <v>0.249116</v>
      </c>
      <c r="J283" s="8">
        <f t="shared" ref="J283:J298" si="32">K283-0.02</f>
        <v>0.47</v>
      </c>
      <c r="K283" s="25">
        <v>0.49</v>
      </c>
      <c r="L283" s="15"/>
      <c r="M283" s="57"/>
    </row>
    <row r="284" spans="1:13" ht="24.95" customHeight="1">
      <c r="A284" s="5">
        <v>282</v>
      </c>
      <c r="B284" s="5" t="s">
        <v>149</v>
      </c>
      <c r="C284" s="7" t="s">
        <v>320</v>
      </c>
      <c r="D284" s="5">
        <v>820</v>
      </c>
      <c r="E284" s="5">
        <v>620</v>
      </c>
      <c r="F284" s="5">
        <v>490</v>
      </c>
      <c r="G284" s="8">
        <f t="shared" si="29"/>
        <v>0.249116</v>
      </c>
      <c r="H284" s="5">
        <v>1</v>
      </c>
      <c r="I284" s="8">
        <f t="shared" si="31"/>
        <v>0.249116</v>
      </c>
      <c r="J284" s="8">
        <f t="shared" si="32"/>
        <v>0.47</v>
      </c>
      <c r="K284" s="25">
        <v>0.49</v>
      </c>
      <c r="L284" s="15"/>
      <c r="M284" s="57"/>
    </row>
    <row r="285" spans="1:13" ht="24.95" customHeight="1">
      <c r="A285" s="5">
        <v>283</v>
      </c>
      <c r="B285" s="5" t="s">
        <v>149</v>
      </c>
      <c r="C285" s="7" t="s">
        <v>321</v>
      </c>
      <c r="D285" s="5">
        <v>1610</v>
      </c>
      <c r="E285" s="5">
        <v>540</v>
      </c>
      <c r="F285" s="5">
        <v>700</v>
      </c>
      <c r="G285" s="8">
        <f t="shared" si="29"/>
        <v>0.60858000000000001</v>
      </c>
      <c r="H285" s="5">
        <v>1</v>
      </c>
      <c r="I285" s="8">
        <f t="shared" si="31"/>
        <v>0.60858000000000001</v>
      </c>
      <c r="J285" s="8">
        <f t="shared" si="32"/>
        <v>0.77</v>
      </c>
      <c r="K285" s="25">
        <v>0.79</v>
      </c>
      <c r="L285" s="15"/>
      <c r="M285" s="57"/>
    </row>
    <row r="286" spans="1:13" ht="24.95" customHeight="1">
      <c r="A286" s="5">
        <v>284</v>
      </c>
      <c r="B286" s="5" t="s">
        <v>149</v>
      </c>
      <c r="C286" s="7" t="s">
        <v>322</v>
      </c>
      <c r="D286" s="5">
        <v>1610</v>
      </c>
      <c r="E286" s="5">
        <v>540</v>
      </c>
      <c r="F286" s="5">
        <v>700</v>
      </c>
      <c r="G286" s="8">
        <f t="shared" si="29"/>
        <v>0.60858000000000001</v>
      </c>
      <c r="H286" s="5">
        <v>1</v>
      </c>
      <c r="I286" s="8">
        <f t="shared" si="31"/>
        <v>0.60858000000000001</v>
      </c>
      <c r="J286" s="8">
        <f t="shared" si="32"/>
        <v>0.77</v>
      </c>
      <c r="K286" s="25">
        <v>0.79</v>
      </c>
      <c r="L286" s="15"/>
      <c r="M286" s="57"/>
    </row>
    <row r="287" spans="1:13" ht="24.95" customHeight="1">
      <c r="A287" s="5">
        <v>285</v>
      </c>
      <c r="B287" s="5" t="s">
        <v>149</v>
      </c>
      <c r="C287" s="7" t="s">
        <v>323</v>
      </c>
      <c r="D287" s="5">
        <v>1610</v>
      </c>
      <c r="E287" s="5">
        <v>540</v>
      </c>
      <c r="F287" s="5">
        <v>700</v>
      </c>
      <c r="G287" s="8">
        <f t="shared" si="29"/>
        <v>0.60858000000000001</v>
      </c>
      <c r="H287" s="5">
        <v>1</v>
      </c>
      <c r="I287" s="8">
        <f t="shared" si="31"/>
        <v>0.60858000000000001</v>
      </c>
      <c r="J287" s="8">
        <f t="shared" si="32"/>
        <v>0.77</v>
      </c>
      <c r="K287" s="25">
        <v>0.79</v>
      </c>
      <c r="L287" s="15"/>
      <c r="M287" s="57"/>
    </row>
    <row r="288" spans="1:13" ht="24.95" customHeight="1">
      <c r="A288" s="5">
        <v>286</v>
      </c>
      <c r="B288" s="5" t="s">
        <v>149</v>
      </c>
      <c r="C288" s="7" t="s">
        <v>324</v>
      </c>
      <c r="D288" s="5">
        <v>1610</v>
      </c>
      <c r="E288" s="5">
        <v>540</v>
      </c>
      <c r="F288" s="5">
        <v>700</v>
      </c>
      <c r="G288" s="8">
        <f t="shared" si="29"/>
        <v>0.60858000000000001</v>
      </c>
      <c r="H288" s="5">
        <v>1</v>
      </c>
      <c r="I288" s="8">
        <f t="shared" si="31"/>
        <v>0.60858000000000001</v>
      </c>
      <c r="J288" s="8">
        <f t="shared" si="32"/>
        <v>0.77</v>
      </c>
      <c r="K288" s="25">
        <v>0.79</v>
      </c>
      <c r="L288" s="15"/>
      <c r="M288" s="57"/>
    </row>
    <row r="289" spans="1:13" ht="24.95" customHeight="1">
      <c r="A289" s="5">
        <v>287</v>
      </c>
      <c r="B289" s="5" t="s">
        <v>149</v>
      </c>
      <c r="C289" s="7" t="s">
        <v>325</v>
      </c>
      <c r="D289" s="5">
        <v>1610</v>
      </c>
      <c r="E289" s="5">
        <v>540</v>
      </c>
      <c r="F289" s="5">
        <v>700</v>
      </c>
      <c r="G289" s="8">
        <f t="shared" si="29"/>
        <v>0.60858000000000001</v>
      </c>
      <c r="H289" s="5">
        <v>1</v>
      </c>
      <c r="I289" s="8">
        <f t="shared" si="31"/>
        <v>0.60858000000000001</v>
      </c>
      <c r="J289" s="8">
        <f t="shared" si="32"/>
        <v>0.77</v>
      </c>
      <c r="K289" s="25">
        <v>0.79</v>
      </c>
      <c r="L289" s="15"/>
      <c r="M289" s="57"/>
    </row>
    <row r="290" spans="1:13" ht="24.95" customHeight="1">
      <c r="A290" s="5">
        <v>288</v>
      </c>
      <c r="B290" s="5" t="s">
        <v>149</v>
      </c>
      <c r="C290" s="7" t="s">
        <v>326</v>
      </c>
      <c r="D290" s="5">
        <v>1610</v>
      </c>
      <c r="E290" s="5">
        <v>540</v>
      </c>
      <c r="F290" s="5">
        <v>700</v>
      </c>
      <c r="G290" s="8">
        <f t="shared" si="29"/>
        <v>0.60858000000000001</v>
      </c>
      <c r="H290" s="5">
        <v>1</v>
      </c>
      <c r="I290" s="8">
        <f t="shared" si="31"/>
        <v>0.60858000000000001</v>
      </c>
      <c r="J290" s="8">
        <f t="shared" si="32"/>
        <v>0.77</v>
      </c>
      <c r="K290" s="25">
        <v>0.79</v>
      </c>
      <c r="L290" s="15"/>
      <c r="M290" s="57"/>
    </row>
    <row r="291" spans="1:13" ht="24.95" customHeight="1">
      <c r="A291" s="5">
        <v>289</v>
      </c>
      <c r="B291" s="5" t="s">
        <v>149</v>
      </c>
      <c r="C291" s="7" t="s">
        <v>327</v>
      </c>
      <c r="D291" s="5">
        <v>950</v>
      </c>
      <c r="E291" s="5">
        <v>950</v>
      </c>
      <c r="F291" s="5">
        <v>660</v>
      </c>
      <c r="G291" s="8">
        <f t="shared" si="29"/>
        <v>0.59565000000000001</v>
      </c>
      <c r="H291" s="5">
        <v>1</v>
      </c>
      <c r="I291" s="8">
        <f t="shared" si="31"/>
        <v>0.59565000000000001</v>
      </c>
      <c r="J291" s="8">
        <f t="shared" si="32"/>
        <v>0.37</v>
      </c>
      <c r="K291" s="25">
        <v>0.39</v>
      </c>
      <c r="L291" s="15"/>
      <c r="M291" s="57"/>
    </row>
    <row r="292" spans="1:13" ht="24.95" customHeight="1">
      <c r="A292" s="5">
        <v>290</v>
      </c>
      <c r="B292" s="5" t="s">
        <v>149</v>
      </c>
      <c r="C292" s="7" t="s">
        <v>328</v>
      </c>
      <c r="D292" s="5">
        <v>550</v>
      </c>
      <c r="E292" s="5">
        <v>480</v>
      </c>
      <c r="F292" s="5">
        <v>340</v>
      </c>
      <c r="G292" s="8">
        <f t="shared" si="29"/>
        <v>8.9760000000000006E-2</v>
      </c>
      <c r="H292" s="5">
        <v>1</v>
      </c>
      <c r="I292" s="8">
        <f t="shared" si="31"/>
        <v>8.9760000000000006E-2</v>
      </c>
      <c r="J292" s="8">
        <f t="shared" si="32"/>
        <v>0.18000000000000002</v>
      </c>
      <c r="K292" s="25">
        <v>0.2</v>
      </c>
      <c r="L292" s="15"/>
      <c r="M292" s="57"/>
    </row>
    <row r="293" spans="1:13" ht="24.95" customHeight="1">
      <c r="A293" s="5">
        <v>291</v>
      </c>
      <c r="B293" s="5" t="s">
        <v>149</v>
      </c>
      <c r="C293" s="7" t="s">
        <v>329</v>
      </c>
      <c r="D293" s="5">
        <v>630</v>
      </c>
      <c r="E293" s="5">
        <v>370</v>
      </c>
      <c r="F293" s="5">
        <v>330</v>
      </c>
      <c r="G293" s="8">
        <f t="shared" si="29"/>
        <v>7.6923000000000005E-2</v>
      </c>
      <c r="H293" s="5">
        <v>1</v>
      </c>
      <c r="I293" s="8">
        <f t="shared" si="31"/>
        <v>7.6923000000000005E-2</v>
      </c>
      <c r="J293" s="8">
        <f t="shared" si="32"/>
        <v>0.15000000000000002</v>
      </c>
      <c r="K293" s="25">
        <v>0.17</v>
      </c>
      <c r="L293" s="15"/>
      <c r="M293" s="57"/>
    </row>
    <row r="294" spans="1:13" ht="24.95" customHeight="1">
      <c r="A294" s="5">
        <v>292</v>
      </c>
      <c r="B294" s="5" t="s">
        <v>149</v>
      </c>
      <c r="C294" s="7" t="s">
        <v>330</v>
      </c>
      <c r="D294" s="5">
        <v>630</v>
      </c>
      <c r="E294" s="5">
        <v>370</v>
      </c>
      <c r="F294" s="5">
        <v>330</v>
      </c>
      <c r="G294" s="8">
        <f t="shared" si="29"/>
        <v>7.6923000000000005E-2</v>
      </c>
      <c r="H294" s="5">
        <v>1</v>
      </c>
      <c r="I294" s="8">
        <f t="shared" si="31"/>
        <v>7.6923000000000005E-2</v>
      </c>
      <c r="J294" s="8">
        <f t="shared" si="32"/>
        <v>0.15000000000000002</v>
      </c>
      <c r="K294" s="25">
        <v>0.17</v>
      </c>
      <c r="L294" s="15"/>
      <c r="M294" s="57"/>
    </row>
    <row r="295" spans="1:13" ht="24.95" customHeight="1">
      <c r="A295" s="5">
        <v>293</v>
      </c>
      <c r="B295" s="5" t="s">
        <v>149</v>
      </c>
      <c r="C295" s="7" t="s">
        <v>331</v>
      </c>
      <c r="D295" s="5">
        <v>630</v>
      </c>
      <c r="E295" s="5">
        <v>370</v>
      </c>
      <c r="F295" s="5">
        <v>330</v>
      </c>
      <c r="G295" s="8">
        <f t="shared" si="29"/>
        <v>7.6923000000000005E-2</v>
      </c>
      <c r="H295" s="5">
        <v>1</v>
      </c>
      <c r="I295" s="8">
        <f t="shared" si="31"/>
        <v>7.6923000000000005E-2</v>
      </c>
      <c r="J295" s="8">
        <f t="shared" si="32"/>
        <v>0.15000000000000002</v>
      </c>
      <c r="K295" s="25">
        <v>0.17</v>
      </c>
      <c r="L295" s="15"/>
      <c r="M295" s="57"/>
    </row>
    <row r="296" spans="1:13" ht="24.95" customHeight="1">
      <c r="A296" s="5">
        <v>294</v>
      </c>
      <c r="B296" s="5" t="s">
        <v>149</v>
      </c>
      <c r="C296" s="7" t="s">
        <v>332</v>
      </c>
      <c r="D296" s="5">
        <v>380</v>
      </c>
      <c r="E296" s="5">
        <v>380</v>
      </c>
      <c r="F296" s="5">
        <v>380</v>
      </c>
      <c r="G296" s="8">
        <f t="shared" si="29"/>
        <v>5.4871999999999997E-2</v>
      </c>
      <c r="H296" s="5">
        <v>1</v>
      </c>
      <c r="I296" s="8">
        <f t="shared" si="31"/>
        <v>5.4871999999999997E-2</v>
      </c>
      <c r="J296" s="8">
        <f t="shared" si="32"/>
        <v>0.05</v>
      </c>
      <c r="K296" s="25">
        <v>7.0000000000000007E-2</v>
      </c>
      <c r="L296" s="15"/>
      <c r="M296" s="57"/>
    </row>
    <row r="297" spans="1:13" ht="24.95" customHeight="1">
      <c r="A297" s="5">
        <v>295</v>
      </c>
      <c r="B297" s="5" t="s">
        <v>149</v>
      </c>
      <c r="C297" s="7" t="s">
        <v>333</v>
      </c>
      <c r="D297" s="5">
        <v>270</v>
      </c>
      <c r="E297" s="5">
        <v>270</v>
      </c>
      <c r="F297" s="5">
        <v>330</v>
      </c>
      <c r="G297" s="8">
        <f t="shared" si="29"/>
        <v>2.4056999999999999E-2</v>
      </c>
      <c r="H297" s="5">
        <v>1</v>
      </c>
      <c r="I297" s="8">
        <f t="shared" si="31"/>
        <v>2.4056999999999999E-2</v>
      </c>
      <c r="J297" s="8">
        <f t="shared" si="32"/>
        <v>0.02</v>
      </c>
      <c r="K297" s="25">
        <v>0.04</v>
      </c>
      <c r="L297" s="15"/>
      <c r="M297" s="57"/>
    </row>
    <row r="298" spans="1:13" ht="24.95" customHeight="1">
      <c r="A298" s="5">
        <v>296</v>
      </c>
      <c r="B298" s="5" t="s">
        <v>149</v>
      </c>
      <c r="C298" s="7" t="s">
        <v>334</v>
      </c>
      <c r="D298" s="5">
        <v>500</v>
      </c>
      <c r="E298" s="5">
        <v>500</v>
      </c>
      <c r="F298" s="5">
        <v>500</v>
      </c>
      <c r="G298" s="8">
        <f t="shared" si="29"/>
        <v>0.125</v>
      </c>
      <c r="H298" s="5">
        <v>1</v>
      </c>
      <c r="I298" s="8">
        <f t="shared" si="31"/>
        <v>0.125</v>
      </c>
      <c r="J298" s="8">
        <f t="shared" si="32"/>
        <v>0.08</v>
      </c>
      <c r="K298" s="25">
        <v>0.1</v>
      </c>
      <c r="L298" s="15"/>
      <c r="M298" s="58"/>
    </row>
    <row r="299" spans="1:13" ht="24.95" customHeight="1">
      <c r="A299" s="5">
        <v>297</v>
      </c>
      <c r="B299" s="5" t="s">
        <v>335</v>
      </c>
      <c r="C299" s="7" t="s">
        <v>336</v>
      </c>
      <c r="D299" s="5">
        <v>12500</v>
      </c>
      <c r="E299" s="5">
        <v>2450</v>
      </c>
      <c r="F299" s="5">
        <v>2900</v>
      </c>
      <c r="G299" s="8">
        <f t="shared" si="29"/>
        <v>88.8125</v>
      </c>
      <c r="H299" s="5">
        <v>1</v>
      </c>
      <c r="I299" s="8">
        <f>G299*H299</f>
        <v>88.8125</v>
      </c>
      <c r="J299" s="8">
        <v>10.5</v>
      </c>
      <c r="K299" s="25">
        <v>10.5</v>
      </c>
      <c r="L299" s="15"/>
      <c r="M299" s="14" t="s">
        <v>17</v>
      </c>
    </row>
    <row r="300" spans="1:13" ht="24.95" customHeight="1">
      <c r="A300" s="5">
        <v>298</v>
      </c>
      <c r="B300" s="5" t="s">
        <v>79</v>
      </c>
      <c r="C300" s="7" t="s">
        <v>337</v>
      </c>
      <c r="D300" s="5">
        <v>800</v>
      </c>
      <c r="E300" s="5">
        <v>800</v>
      </c>
      <c r="F300" s="5">
        <v>1000</v>
      </c>
      <c r="G300" s="8">
        <f t="shared" si="29"/>
        <v>0.64</v>
      </c>
      <c r="H300" s="21">
        <v>83</v>
      </c>
      <c r="I300" s="8">
        <f t="shared" ref="I300:I307" si="33">G300*H300</f>
        <v>53.120000000000005</v>
      </c>
      <c r="J300" s="8">
        <v>0.2</v>
      </c>
      <c r="K300" s="25">
        <f t="shared" ref="K300:K307" si="34">H300*J300</f>
        <v>16.600000000000001</v>
      </c>
      <c r="L300" s="15"/>
      <c r="M300" s="14" t="s">
        <v>17</v>
      </c>
    </row>
    <row r="301" spans="1:13" ht="24.95" customHeight="1">
      <c r="A301" s="5">
        <v>299</v>
      </c>
      <c r="B301" s="5" t="s">
        <v>79</v>
      </c>
      <c r="C301" s="7" t="s">
        <v>338</v>
      </c>
      <c r="D301" s="5">
        <v>800</v>
      </c>
      <c r="E301" s="5">
        <v>800</v>
      </c>
      <c r="F301" s="5">
        <v>1000</v>
      </c>
      <c r="G301" s="8">
        <f t="shared" si="29"/>
        <v>0.64</v>
      </c>
      <c r="H301" s="5">
        <v>64</v>
      </c>
      <c r="I301" s="8">
        <f t="shared" si="33"/>
        <v>40.96</v>
      </c>
      <c r="J301" s="8">
        <v>0.2</v>
      </c>
      <c r="K301" s="25">
        <f t="shared" si="34"/>
        <v>12.8</v>
      </c>
      <c r="L301" s="15"/>
      <c r="M301" s="14" t="s">
        <v>17</v>
      </c>
    </row>
    <row r="302" spans="1:13" ht="24.95" customHeight="1">
      <c r="A302" s="5">
        <v>300</v>
      </c>
      <c r="B302" s="5" t="s">
        <v>79</v>
      </c>
      <c r="C302" s="7" t="s">
        <v>339</v>
      </c>
      <c r="D302" s="5">
        <v>800</v>
      </c>
      <c r="E302" s="5">
        <v>800</v>
      </c>
      <c r="F302" s="5">
        <v>1000</v>
      </c>
      <c r="G302" s="8">
        <f t="shared" si="29"/>
        <v>0.64</v>
      </c>
      <c r="H302" s="5">
        <v>30</v>
      </c>
      <c r="I302" s="8">
        <f t="shared" si="33"/>
        <v>19.2</v>
      </c>
      <c r="J302" s="8">
        <v>0.2</v>
      </c>
      <c r="K302" s="25">
        <f t="shared" si="34"/>
        <v>6</v>
      </c>
      <c r="L302" s="15"/>
      <c r="M302" s="14" t="s">
        <v>17</v>
      </c>
    </row>
    <row r="303" spans="1:13" ht="24.95" customHeight="1">
      <c r="A303" s="5">
        <v>301</v>
      </c>
      <c r="B303" s="5" t="s">
        <v>79</v>
      </c>
      <c r="C303" s="7" t="s">
        <v>340</v>
      </c>
      <c r="D303" s="5">
        <v>800</v>
      </c>
      <c r="E303" s="5">
        <v>800</v>
      </c>
      <c r="F303" s="5">
        <v>1000</v>
      </c>
      <c r="G303" s="8">
        <f t="shared" si="29"/>
        <v>0.64</v>
      </c>
      <c r="H303" s="21">
        <v>81</v>
      </c>
      <c r="I303" s="8">
        <f t="shared" si="33"/>
        <v>51.84</v>
      </c>
      <c r="J303" s="8">
        <v>0.18</v>
      </c>
      <c r="K303" s="25">
        <f t="shared" si="34"/>
        <v>14.58</v>
      </c>
      <c r="L303" s="15"/>
      <c r="M303" s="14" t="s">
        <v>17</v>
      </c>
    </row>
    <row r="304" spans="1:13" ht="24.95" customHeight="1">
      <c r="A304" s="5">
        <v>302</v>
      </c>
      <c r="B304" s="5" t="s">
        <v>79</v>
      </c>
      <c r="C304" s="7" t="s">
        <v>341</v>
      </c>
      <c r="D304" s="5">
        <v>800</v>
      </c>
      <c r="E304" s="5">
        <v>800</v>
      </c>
      <c r="F304" s="5">
        <v>1000</v>
      </c>
      <c r="G304" s="8">
        <f t="shared" si="29"/>
        <v>0.64</v>
      </c>
      <c r="H304" s="5">
        <v>134</v>
      </c>
      <c r="I304" s="8">
        <f t="shared" si="33"/>
        <v>85.76</v>
      </c>
      <c r="J304" s="8">
        <v>0.25</v>
      </c>
      <c r="K304" s="25">
        <f t="shared" si="34"/>
        <v>33.5</v>
      </c>
      <c r="L304" s="15"/>
      <c r="M304" s="14" t="s">
        <v>17</v>
      </c>
    </row>
    <row r="305" spans="1:13" ht="24.95" customHeight="1">
      <c r="A305" s="5">
        <v>303</v>
      </c>
      <c r="B305" s="5" t="s">
        <v>79</v>
      </c>
      <c r="C305" s="7" t="s">
        <v>342</v>
      </c>
      <c r="D305" s="5">
        <v>800</v>
      </c>
      <c r="E305" s="5">
        <v>800</v>
      </c>
      <c r="F305" s="5">
        <v>1000</v>
      </c>
      <c r="G305" s="8">
        <f t="shared" si="29"/>
        <v>0.64</v>
      </c>
      <c r="H305" s="5">
        <v>4</v>
      </c>
      <c r="I305" s="8">
        <f t="shared" si="33"/>
        <v>2.56</v>
      </c>
      <c r="J305" s="8">
        <v>0.25</v>
      </c>
      <c r="K305" s="25">
        <f t="shared" si="34"/>
        <v>1</v>
      </c>
      <c r="L305" s="15"/>
      <c r="M305" s="14" t="s">
        <v>17</v>
      </c>
    </row>
    <row r="306" spans="1:13" ht="24.95" customHeight="1">
      <c r="A306" s="5">
        <v>304</v>
      </c>
      <c r="B306" s="5" t="s">
        <v>79</v>
      </c>
      <c r="C306" s="7" t="s">
        <v>340</v>
      </c>
      <c r="D306" s="5">
        <v>800</v>
      </c>
      <c r="E306" s="5">
        <v>800</v>
      </c>
      <c r="F306" s="5">
        <v>1000</v>
      </c>
      <c r="G306" s="8">
        <f t="shared" si="29"/>
        <v>0.64</v>
      </c>
      <c r="H306" s="5">
        <v>90</v>
      </c>
      <c r="I306" s="8">
        <f t="shared" si="33"/>
        <v>57.6</v>
      </c>
      <c r="J306" s="8">
        <v>0.18</v>
      </c>
      <c r="K306" s="25">
        <f t="shared" si="34"/>
        <v>16.2</v>
      </c>
      <c r="L306" s="15">
        <v>23458</v>
      </c>
      <c r="M306" s="14" t="s">
        <v>17</v>
      </c>
    </row>
    <row r="307" spans="1:13" ht="24.95" customHeight="1">
      <c r="A307" s="5">
        <v>305</v>
      </c>
      <c r="B307" s="5" t="s">
        <v>79</v>
      </c>
      <c r="C307" s="7" t="s">
        <v>337</v>
      </c>
      <c r="D307" s="5">
        <v>800</v>
      </c>
      <c r="E307" s="5">
        <v>800</v>
      </c>
      <c r="F307" s="5">
        <v>1000</v>
      </c>
      <c r="G307" s="8">
        <f t="shared" si="29"/>
        <v>0.64</v>
      </c>
      <c r="H307" s="5">
        <v>20</v>
      </c>
      <c r="I307" s="8">
        <f t="shared" si="33"/>
        <v>12.8</v>
      </c>
      <c r="J307" s="8">
        <v>0.2</v>
      </c>
      <c r="K307" s="25">
        <f t="shared" si="34"/>
        <v>4</v>
      </c>
      <c r="L307" s="15">
        <v>23458</v>
      </c>
      <c r="M307" s="14" t="s">
        <v>17</v>
      </c>
    </row>
    <row r="308" spans="1:13" ht="24.95" customHeight="1">
      <c r="A308" s="3" t="s">
        <v>343</v>
      </c>
      <c r="B308" s="3"/>
      <c r="C308" s="16"/>
      <c r="D308" s="5"/>
      <c r="E308" s="5"/>
      <c r="F308" s="5"/>
      <c r="G308" s="5"/>
      <c r="H308" s="5"/>
      <c r="I308" s="26">
        <f>SUM(I3:I307)</f>
        <v>6681.1222858600131</v>
      </c>
      <c r="J308" s="26">
        <f>SUM(J3:J307)</f>
        <v>2138.1899999999982</v>
      </c>
      <c r="K308" s="27">
        <f>SUM(K3:K307)</f>
        <v>2251.7499999999959</v>
      </c>
      <c r="L308" s="15"/>
      <c r="M308" s="14"/>
    </row>
    <row r="309" spans="1:13" ht="45.95" customHeight="1">
      <c r="A309" s="54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</row>
  </sheetData>
  <autoFilter ref="A2:M309" xr:uid="{00000000-0009-0000-0000-000000000000}"/>
  <mergeCells count="4">
    <mergeCell ref="A1:M1"/>
    <mergeCell ref="A309:M309"/>
    <mergeCell ref="L257:L262"/>
    <mergeCell ref="M172:M298"/>
  </mergeCells>
  <phoneticPr fontId="5" type="noConversion"/>
  <pageMargins left="0.7" right="0.7" top="0.75" bottom="0.75" header="0.3" footer="0.3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"/>
  <sheetViews>
    <sheetView workbookViewId="0">
      <selection activeCell="B15" sqref="B15"/>
    </sheetView>
  </sheetViews>
  <sheetFormatPr defaultColWidth="9" defaultRowHeight="24.95" customHeight="1"/>
  <cols>
    <col min="1" max="2" width="10.7109375" style="1" customWidth="1"/>
    <col min="3" max="3" width="26.28515625" style="2" customWidth="1"/>
    <col min="4" max="4" width="10.7109375" style="1" customWidth="1"/>
    <col min="5" max="5" width="10.28515625" style="1" customWidth="1"/>
    <col min="6" max="6" width="9" style="1"/>
    <col min="7" max="7" width="12.28515625" style="1" customWidth="1"/>
    <col min="8" max="8" width="9" style="1"/>
    <col min="9" max="9" width="15.7109375" style="1" customWidth="1"/>
    <col min="10" max="10" width="14.85546875" style="2" customWidth="1"/>
    <col min="11" max="11" width="13.7109375" style="1" customWidth="1"/>
    <col min="12" max="12" width="9" style="1"/>
    <col min="13" max="13" width="22" style="1" customWidth="1"/>
    <col min="14" max="258" width="9" style="1"/>
    <col min="259" max="259" width="14" style="1" customWidth="1"/>
    <col min="260" max="260" width="10.7109375" style="1" customWidth="1"/>
    <col min="261" max="261" width="10.28515625" style="1" customWidth="1"/>
    <col min="262" max="514" width="9" style="1"/>
    <col min="515" max="515" width="14" style="1" customWidth="1"/>
    <col min="516" max="516" width="10.7109375" style="1" customWidth="1"/>
    <col min="517" max="517" width="10.28515625" style="1" customWidth="1"/>
    <col min="518" max="770" width="9" style="1"/>
    <col min="771" max="771" width="14" style="1" customWidth="1"/>
    <col min="772" max="772" width="10.7109375" style="1" customWidth="1"/>
    <col min="773" max="773" width="10.28515625" style="1" customWidth="1"/>
    <col min="774" max="1026" width="9" style="1"/>
    <col min="1027" max="1027" width="14" style="1" customWidth="1"/>
    <col min="1028" max="1028" width="10.7109375" style="1" customWidth="1"/>
    <col min="1029" max="1029" width="10.28515625" style="1" customWidth="1"/>
    <col min="1030" max="1282" width="9" style="1"/>
    <col min="1283" max="1283" width="14" style="1" customWidth="1"/>
    <col min="1284" max="1284" width="10.7109375" style="1" customWidth="1"/>
    <col min="1285" max="1285" width="10.28515625" style="1" customWidth="1"/>
    <col min="1286" max="1538" width="9" style="1"/>
    <col min="1539" max="1539" width="14" style="1" customWidth="1"/>
    <col min="1540" max="1540" width="10.7109375" style="1" customWidth="1"/>
    <col min="1541" max="1541" width="10.28515625" style="1" customWidth="1"/>
    <col min="1542" max="1794" width="9" style="1"/>
    <col min="1795" max="1795" width="14" style="1" customWidth="1"/>
    <col min="1796" max="1796" width="10.7109375" style="1" customWidth="1"/>
    <col min="1797" max="1797" width="10.28515625" style="1" customWidth="1"/>
    <col min="1798" max="2050" width="9" style="1"/>
    <col min="2051" max="2051" width="14" style="1" customWidth="1"/>
    <col min="2052" max="2052" width="10.7109375" style="1" customWidth="1"/>
    <col min="2053" max="2053" width="10.28515625" style="1" customWidth="1"/>
    <col min="2054" max="2306" width="9" style="1"/>
    <col min="2307" max="2307" width="14" style="1" customWidth="1"/>
    <col min="2308" max="2308" width="10.7109375" style="1" customWidth="1"/>
    <col min="2309" max="2309" width="10.28515625" style="1" customWidth="1"/>
    <col min="2310" max="2562" width="9" style="1"/>
    <col min="2563" max="2563" width="14" style="1" customWidth="1"/>
    <col min="2564" max="2564" width="10.7109375" style="1" customWidth="1"/>
    <col min="2565" max="2565" width="10.28515625" style="1" customWidth="1"/>
    <col min="2566" max="2818" width="9" style="1"/>
    <col min="2819" max="2819" width="14" style="1" customWidth="1"/>
    <col min="2820" max="2820" width="10.7109375" style="1" customWidth="1"/>
    <col min="2821" max="2821" width="10.28515625" style="1" customWidth="1"/>
    <col min="2822" max="3074" width="9" style="1"/>
    <col min="3075" max="3075" width="14" style="1" customWidth="1"/>
    <col min="3076" max="3076" width="10.7109375" style="1" customWidth="1"/>
    <col min="3077" max="3077" width="10.28515625" style="1" customWidth="1"/>
    <col min="3078" max="3330" width="9" style="1"/>
    <col min="3331" max="3331" width="14" style="1" customWidth="1"/>
    <col min="3332" max="3332" width="10.7109375" style="1" customWidth="1"/>
    <col min="3333" max="3333" width="10.28515625" style="1" customWidth="1"/>
    <col min="3334" max="3586" width="9" style="1"/>
    <col min="3587" max="3587" width="14" style="1" customWidth="1"/>
    <col min="3588" max="3588" width="10.7109375" style="1" customWidth="1"/>
    <col min="3589" max="3589" width="10.28515625" style="1" customWidth="1"/>
    <col min="3590" max="3842" width="9" style="1"/>
    <col min="3843" max="3843" width="14" style="1" customWidth="1"/>
    <col min="3844" max="3844" width="10.7109375" style="1" customWidth="1"/>
    <col min="3845" max="3845" width="10.28515625" style="1" customWidth="1"/>
    <col min="3846" max="4098" width="9" style="1"/>
    <col min="4099" max="4099" width="14" style="1" customWidth="1"/>
    <col min="4100" max="4100" width="10.7109375" style="1" customWidth="1"/>
    <col min="4101" max="4101" width="10.28515625" style="1" customWidth="1"/>
    <col min="4102" max="4354" width="9" style="1"/>
    <col min="4355" max="4355" width="14" style="1" customWidth="1"/>
    <col min="4356" max="4356" width="10.7109375" style="1" customWidth="1"/>
    <col min="4357" max="4357" width="10.28515625" style="1" customWidth="1"/>
    <col min="4358" max="4610" width="9" style="1"/>
    <col min="4611" max="4611" width="14" style="1" customWidth="1"/>
    <col min="4612" max="4612" width="10.7109375" style="1" customWidth="1"/>
    <col min="4613" max="4613" width="10.28515625" style="1" customWidth="1"/>
    <col min="4614" max="4866" width="9" style="1"/>
    <col min="4867" max="4867" width="14" style="1" customWidth="1"/>
    <col min="4868" max="4868" width="10.7109375" style="1" customWidth="1"/>
    <col min="4869" max="4869" width="10.28515625" style="1" customWidth="1"/>
    <col min="4870" max="5122" width="9" style="1"/>
    <col min="5123" max="5123" width="14" style="1" customWidth="1"/>
    <col min="5124" max="5124" width="10.7109375" style="1" customWidth="1"/>
    <col min="5125" max="5125" width="10.28515625" style="1" customWidth="1"/>
    <col min="5126" max="5378" width="9" style="1"/>
    <col min="5379" max="5379" width="14" style="1" customWidth="1"/>
    <col min="5380" max="5380" width="10.7109375" style="1" customWidth="1"/>
    <col min="5381" max="5381" width="10.28515625" style="1" customWidth="1"/>
    <col min="5382" max="5634" width="9" style="1"/>
    <col min="5635" max="5635" width="14" style="1" customWidth="1"/>
    <col min="5636" max="5636" width="10.7109375" style="1" customWidth="1"/>
    <col min="5637" max="5637" width="10.28515625" style="1" customWidth="1"/>
    <col min="5638" max="5890" width="9" style="1"/>
    <col min="5891" max="5891" width="14" style="1" customWidth="1"/>
    <col min="5892" max="5892" width="10.7109375" style="1" customWidth="1"/>
    <col min="5893" max="5893" width="10.28515625" style="1" customWidth="1"/>
    <col min="5894" max="6146" width="9" style="1"/>
    <col min="6147" max="6147" width="14" style="1" customWidth="1"/>
    <col min="6148" max="6148" width="10.7109375" style="1" customWidth="1"/>
    <col min="6149" max="6149" width="10.28515625" style="1" customWidth="1"/>
    <col min="6150" max="6402" width="9" style="1"/>
    <col min="6403" max="6403" width="14" style="1" customWidth="1"/>
    <col min="6404" max="6404" width="10.7109375" style="1" customWidth="1"/>
    <col min="6405" max="6405" width="10.28515625" style="1" customWidth="1"/>
    <col min="6406" max="6658" width="9" style="1"/>
    <col min="6659" max="6659" width="14" style="1" customWidth="1"/>
    <col min="6660" max="6660" width="10.7109375" style="1" customWidth="1"/>
    <col min="6661" max="6661" width="10.28515625" style="1" customWidth="1"/>
    <col min="6662" max="6914" width="9" style="1"/>
    <col min="6915" max="6915" width="14" style="1" customWidth="1"/>
    <col min="6916" max="6916" width="10.7109375" style="1" customWidth="1"/>
    <col min="6917" max="6917" width="10.28515625" style="1" customWidth="1"/>
    <col min="6918" max="7170" width="9" style="1"/>
    <col min="7171" max="7171" width="14" style="1" customWidth="1"/>
    <col min="7172" max="7172" width="10.7109375" style="1" customWidth="1"/>
    <col min="7173" max="7173" width="10.28515625" style="1" customWidth="1"/>
    <col min="7174" max="7426" width="9" style="1"/>
    <col min="7427" max="7427" width="14" style="1" customWidth="1"/>
    <col min="7428" max="7428" width="10.7109375" style="1" customWidth="1"/>
    <col min="7429" max="7429" width="10.28515625" style="1" customWidth="1"/>
    <col min="7430" max="7682" width="9" style="1"/>
    <col min="7683" max="7683" width="14" style="1" customWidth="1"/>
    <col min="7684" max="7684" width="10.7109375" style="1" customWidth="1"/>
    <col min="7685" max="7685" width="10.28515625" style="1" customWidth="1"/>
    <col min="7686" max="7938" width="9" style="1"/>
    <col min="7939" max="7939" width="14" style="1" customWidth="1"/>
    <col min="7940" max="7940" width="10.7109375" style="1" customWidth="1"/>
    <col min="7941" max="7941" width="10.28515625" style="1" customWidth="1"/>
    <col min="7942" max="8194" width="9" style="1"/>
    <col min="8195" max="8195" width="14" style="1" customWidth="1"/>
    <col min="8196" max="8196" width="10.7109375" style="1" customWidth="1"/>
    <col min="8197" max="8197" width="10.28515625" style="1" customWidth="1"/>
    <col min="8198" max="8450" width="9" style="1"/>
    <col min="8451" max="8451" width="14" style="1" customWidth="1"/>
    <col min="8452" max="8452" width="10.7109375" style="1" customWidth="1"/>
    <col min="8453" max="8453" width="10.28515625" style="1" customWidth="1"/>
    <col min="8454" max="8706" width="9" style="1"/>
    <col min="8707" max="8707" width="14" style="1" customWidth="1"/>
    <col min="8708" max="8708" width="10.7109375" style="1" customWidth="1"/>
    <col min="8709" max="8709" width="10.28515625" style="1" customWidth="1"/>
    <col min="8710" max="8962" width="9" style="1"/>
    <col min="8963" max="8963" width="14" style="1" customWidth="1"/>
    <col min="8964" max="8964" width="10.7109375" style="1" customWidth="1"/>
    <col min="8965" max="8965" width="10.28515625" style="1" customWidth="1"/>
    <col min="8966" max="9218" width="9" style="1"/>
    <col min="9219" max="9219" width="14" style="1" customWidth="1"/>
    <col min="9220" max="9220" width="10.7109375" style="1" customWidth="1"/>
    <col min="9221" max="9221" width="10.28515625" style="1" customWidth="1"/>
    <col min="9222" max="9474" width="9" style="1"/>
    <col min="9475" max="9475" width="14" style="1" customWidth="1"/>
    <col min="9476" max="9476" width="10.7109375" style="1" customWidth="1"/>
    <col min="9477" max="9477" width="10.28515625" style="1" customWidth="1"/>
    <col min="9478" max="9730" width="9" style="1"/>
    <col min="9731" max="9731" width="14" style="1" customWidth="1"/>
    <col min="9732" max="9732" width="10.7109375" style="1" customWidth="1"/>
    <col min="9733" max="9733" width="10.28515625" style="1" customWidth="1"/>
    <col min="9734" max="9986" width="9" style="1"/>
    <col min="9987" max="9987" width="14" style="1" customWidth="1"/>
    <col min="9988" max="9988" width="10.7109375" style="1" customWidth="1"/>
    <col min="9989" max="9989" width="10.28515625" style="1" customWidth="1"/>
    <col min="9990" max="10242" width="9" style="1"/>
    <col min="10243" max="10243" width="14" style="1" customWidth="1"/>
    <col min="10244" max="10244" width="10.7109375" style="1" customWidth="1"/>
    <col min="10245" max="10245" width="10.28515625" style="1" customWidth="1"/>
    <col min="10246" max="10498" width="9" style="1"/>
    <col min="10499" max="10499" width="14" style="1" customWidth="1"/>
    <col min="10500" max="10500" width="10.7109375" style="1" customWidth="1"/>
    <col min="10501" max="10501" width="10.28515625" style="1" customWidth="1"/>
    <col min="10502" max="10754" width="9" style="1"/>
    <col min="10755" max="10755" width="14" style="1" customWidth="1"/>
    <col min="10756" max="10756" width="10.7109375" style="1" customWidth="1"/>
    <col min="10757" max="10757" width="10.28515625" style="1" customWidth="1"/>
    <col min="10758" max="11010" width="9" style="1"/>
    <col min="11011" max="11011" width="14" style="1" customWidth="1"/>
    <col min="11012" max="11012" width="10.7109375" style="1" customWidth="1"/>
    <col min="11013" max="11013" width="10.28515625" style="1" customWidth="1"/>
    <col min="11014" max="11266" width="9" style="1"/>
    <col min="11267" max="11267" width="14" style="1" customWidth="1"/>
    <col min="11268" max="11268" width="10.7109375" style="1" customWidth="1"/>
    <col min="11269" max="11269" width="10.28515625" style="1" customWidth="1"/>
    <col min="11270" max="11522" width="9" style="1"/>
    <col min="11523" max="11523" width="14" style="1" customWidth="1"/>
    <col min="11524" max="11524" width="10.7109375" style="1" customWidth="1"/>
    <col min="11525" max="11525" width="10.28515625" style="1" customWidth="1"/>
    <col min="11526" max="11778" width="9" style="1"/>
    <col min="11779" max="11779" width="14" style="1" customWidth="1"/>
    <col min="11780" max="11780" width="10.7109375" style="1" customWidth="1"/>
    <col min="11781" max="11781" width="10.28515625" style="1" customWidth="1"/>
    <col min="11782" max="12034" width="9" style="1"/>
    <col min="12035" max="12035" width="14" style="1" customWidth="1"/>
    <col min="12036" max="12036" width="10.7109375" style="1" customWidth="1"/>
    <col min="12037" max="12037" width="10.28515625" style="1" customWidth="1"/>
    <col min="12038" max="12290" width="9" style="1"/>
    <col min="12291" max="12291" width="14" style="1" customWidth="1"/>
    <col min="12292" max="12292" width="10.7109375" style="1" customWidth="1"/>
    <col min="12293" max="12293" width="10.28515625" style="1" customWidth="1"/>
    <col min="12294" max="12546" width="9" style="1"/>
    <col min="12547" max="12547" width="14" style="1" customWidth="1"/>
    <col min="12548" max="12548" width="10.7109375" style="1" customWidth="1"/>
    <col min="12549" max="12549" width="10.28515625" style="1" customWidth="1"/>
    <col min="12550" max="12802" width="9" style="1"/>
    <col min="12803" max="12803" width="14" style="1" customWidth="1"/>
    <col min="12804" max="12804" width="10.7109375" style="1" customWidth="1"/>
    <col min="12805" max="12805" width="10.28515625" style="1" customWidth="1"/>
    <col min="12806" max="13058" width="9" style="1"/>
    <col min="13059" max="13059" width="14" style="1" customWidth="1"/>
    <col min="13060" max="13060" width="10.7109375" style="1" customWidth="1"/>
    <col min="13061" max="13061" width="10.28515625" style="1" customWidth="1"/>
    <col min="13062" max="13314" width="9" style="1"/>
    <col min="13315" max="13315" width="14" style="1" customWidth="1"/>
    <col min="13316" max="13316" width="10.7109375" style="1" customWidth="1"/>
    <col min="13317" max="13317" width="10.28515625" style="1" customWidth="1"/>
    <col min="13318" max="13570" width="9" style="1"/>
    <col min="13571" max="13571" width="14" style="1" customWidth="1"/>
    <col min="13572" max="13572" width="10.7109375" style="1" customWidth="1"/>
    <col min="13573" max="13573" width="10.28515625" style="1" customWidth="1"/>
    <col min="13574" max="13826" width="9" style="1"/>
    <col min="13827" max="13827" width="14" style="1" customWidth="1"/>
    <col min="13828" max="13828" width="10.7109375" style="1" customWidth="1"/>
    <col min="13829" max="13829" width="10.28515625" style="1" customWidth="1"/>
    <col min="13830" max="14082" width="9" style="1"/>
    <col min="14083" max="14083" width="14" style="1" customWidth="1"/>
    <col min="14084" max="14084" width="10.7109375" style="1" customWidth="1"/>
    <col min="14085" max="14085" width="10.28515625" style="1" customWidth="1"/>
    <col min="14086" max="14338" width="9" style="1"/>
    <col min="14339" max="14339" width="14" style="1" customWidth="1"/>
    <col min="14340" max="14340" width="10.7109375" style="1" customWidth="1"/>
    <col min="14341" max="14341" width="10.28515625" style="1" customWidth="1"/>
    <col min="14342" max="14594" width="9" style="1"/>
    <col min="14595" max="14595" width="14" style="1" customWidth="1"/>
    <col min="14596" max="14596" width="10.7109375" style="1" customWidth="1"/>
    <col min="14597" max="14597" width="10.28515625" style="1" customWidth="1"/>
    <col min="14598" max="14850" width="9" style="1"/>
    <col min="14851" max="14851" width="14" style="1" customWidth="1"/>
    <col min="14852" max="14852" width="10.7109375" style="1" customWidth="1"/>
    <col min="14853" max="14853" width="10.28515625" style="1" customWidth="1"/>
    <col min="14854" max="15106" width="9" style="1"/>
    <col min="15107" max="15107" width="14" style="1" customWidth="1"/>
    <col min="15108" max="15108" width="10.7109375" style="1" customWidth="1"/>
    <col min="15109" max="15109" width="10.28515625" style="1" customWidth="1"/>
    <col min="15110" max="15362" width="9" style="1"/>
    <col min="15363" max="15363" width="14" style="1" customWidth="1"/>
    <col min="15364" max="15364" width="10.7109375" style="1" customWidth="1"/>
    <col min="15365" max="15365" width="10.28515625" style="1" customWidth="1"/>
    <col min="15366" max="15618" width="9" style="1"/>
    <col min="15619" max="15619" width="14" style="1" customWidth="1"/>
    <col min="15620" max="15620" width="10.7109375" style="1" customWidth="1"/>
    <col min="15621" max="15621" width="10.28515625" style="1" customWidth="1"/>
    <col min="15622" max="15874" width="9" style="1"/>
    <col min="15875" max="15875" width="14" style="1" customWidth="1"/>
    <col min="15876" max="15876" width="10.7109375" style="1" customWidth="1"/>
    <col min="15877" max="15877" width="10.28515625" style="1" customWidth="1"/>
    <col min="15878" max="16130" width="9" style="1"/>
    <col min="16131" max="16131" width="14" style="1" customWidth="1"/>
    <col min="16132" max="16132" width="10.7109375" style="1" customWidth="1"/>
    <col min="16133" max="16133" width="10.28515625" style="1" customWidth="1"/>
    <col min="16134" max="16384" width="9" style="1"/>
  </cols>
  <sheetData>
    <row r="1" spans="1:11" ht="33" customHeight="1">
      <c r="A1" s="53" t="s">
        <v>344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24.95" customHeight="1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1" t="s">
        <v>12</v>
      </c>
      <c r="K2" s="12" t="s">
        <v>13</v>
      </c>
    </row>
    <row r="3" spans="1:11" ht="24.95" customHeight="1">
      <c r="A3" s="5">
        <v>1</v>
      </c>
      <c r="B3" s="6" t="s">
        <v>21</v>
      </c>
      <c r="C3" s="7" t="s">
        <v>146</v>
      </c>
      <c r="D3" s="5">
        <v>12000</v>
      </c>
      <c r="E3" s="5">
        <v>3000</v>
      </c>
      <c r="F3" s="5">
        <v>2500</v>
      </c>
      <c r="G3" s="8">
        <f>D3*E3*F3/1000000000</f>
        <v>90</v>
      </c>
      <c r="H3" s="5">
        <v>1</v>
      </c>
      <c r="I3" s="8">
        <f>G3*H3</f>
        <v>90</v>
      </c>
      <c r="J3" s="56" t="s">
        <v>345</v>
      </c>
      <c r="K3" s="14" t="s">
        <v>346</v>
      </c>
    </row>
    <row r="4" spans="1:11" ht="24.95" customHeight="1">
      <c r="A4" s="5">
        <v>2</v>
      </c>
      <c r="B4" s="6" t="s">
        <v>21</v>
      </c>
      <c r="C4" s="7" t="s">
        <v>147</v>
      </c>
      <c r="D4" s="5">
        <v>12000</v>
      </c>
      <c r="E4" s="5">
        <v>3000</v>
      </c>
      <c r="F4" s="5">
        <v>2500</v>
      </c>
      <c r="G4" s="8">
        <f>D4*E4*F4/1000000000</f>
        <v>90</v>
      </c>
      <c r="H4" s="5">
        <v>1</v>
      </c>
      <c r="I4" s="8">
        <f>G4*H4</f>
        <v>90</v>
      </c>
      <c r="J4" s="57"/>
      <c r="K4" s="14" t="s">
        <v>346</v>
      </c>
    </row>
    <row r="5" spans="1:11" ht="24.95" customHeight="1">
      <c r="A5" s="5">
        <v>3</v>
      </c>
      <c r="B5" s="6" t="s">
        <v>21</v>
      </c>
      <c r="C5" s="7" t="s">
        <v>148</v>
      </c>
      <c r="D5" s="5">
        <v>12000</v>
      </c>
      <c r="E5" s="5">
        <v>3000</v>
      </c>
      <c r="F5" s="5">
        <v>2500</v>
      </c>
      <c r="G5" s="8">
        <f>D5*E5*F5/1000000000</f>
        <v>90</v>
      </c>
      <c r="H5" s="5">
        <v>1</v>
      </c>
      <c r="I5" s="8">
        <f>G5*H5</f>
        <v>90</v>
      </c>
      <c r="J5" s="58"/>
      <c r="K5" s="14" t="s">
        <v>346</v>
      </c>
    </row>
    <row r="6" spans="1:11" ht="24.95" customHeight="1">
      <c r="A6" s="5" t="s">
        <v>343</v>
      </c>
      <c r="B6" s="6"/>
      <c r="C6" s="7"/>
      <c r="D6" s="9"/>
      <c r="E6" s="9"/>
      <c r="F6" s="10"/>
      <c r="G6" s="8"/>
      <c r="H6" s="5"/>
      <c r="I6" s="8">
        <f>SUM(I3:I5)</f>
        <v>270</v>
      </c>
      <c r="J6" s="15"/>
      <c r="K6" s="14"/>
    </row>
    <row r="7" spans="1:11" ht="24.95" customHeight="1">
      <c r="A7" s="59" t="s">
        <v>347</v>
      </c>
      <c r="B7" s="60"/>
      <c r="C7" s="60"/>
      <c r="D7" s="60"/>
      <c r="E7" s="60"/>
      <c r="F7" s="60"/>
      <c r="G7" s="60"/>
      <c r="H7" s="60"/>
      <c r="I7" s="60"/>
      <c r="J7" s="60"/>
      <c r="K7" s="61"/>
    </row>
    <row r="8" spans="1:11" ht="45.95" customHeight="1">
      <c r="A8" s="62" t="s">
        <v>348</v>
      </c>
      <c r="B8" s="63"/>
      <c r="C8" s="63"/>
      <c r="D8" s="63"/>
      <c r="E8" s="63"/>
      <c r="F8" s="63"/>
      <c r="G8" s="63"/>
      <c r="H8" s="63"/>
      <c r="I8" s="63"/>
      <c r="J8" s="63"/>
      <c r="K8" s="64"/>
    </row>
  </sheetData>
  <mergeCells count="4">
    <mergeCell ref="A1:K1"/>
    <mergeCell ref="A7:K7"/>
    <mergeCell ref="A8:K8"/>
    <mergeCell ref="J3:J5"/>
  </mergeCells>
  <phoneticPr fontId="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4F418-F7A3-4060-88F3-48E3F68D3FC6}">
  <dimension ref="A1:L309"/>
  <sheetViews>
    <sheetView tabSelected="1" workbookViewId="0">
      <selection activeCell="N10" sqref="N10"/>
    </sheetView>
  </sheetViews>
  <sheetFormatPr defaultColWidth="8.85546875" defaultRowHeight="15"/>
  <cols>
    <col min="1" max="1" width="11.28515625" style="1" customWidth="1"/>
    <col min="2" max="2" width="37" style="2" customWidth="1"/>
    <col min="3" max="3" width="10.5703125" style="1" customWidth="1"/>
    <col min="4" max="4" width="8.28515625" style="1" customWidth="1"/>
    <col min="5" max="6" width="15.28515625" style="1" customWidth="1"/>
    <col min="7" max="7" width="9" style="1"/>
    <col min="8" max="8" width="17.28515625" style="1" customWidth="1"/>
    <col min="9" max="9" width="12.85546875" style="1" customWidth="1"/>
    <col min="10" max="11" width="10.28515625" style="1" customWidth="1"/>
    <col min="12" max="12" width="10.28515625" bestFit="1" customWidth="1"/>
  </cols>
  <sheetData>
    <row r="1" spans="1:12" ht="34.5" customHeight="1">
      <c r="A1" s="65" t="s">
        <v>613</v>
      </c>
      <c r="B1" s="65"/>
      <c r="C1" s="65"/>
      <c r="D1" s="65"/>
      <c r="E1" s="65"/>
      <c r="F1" s="65"/>
      <c r="G1" s="65"/>
      <c r="H1" s="65"/>
      <c r="I1" s="65"/>
      <c r="J1" s="65"/>
      <c r="K1" s="35"/>
    </row>
    <row r="2" spans="1:12" ht="49.5">
      <c r="A2" s="49" t="s">
        <v>349</v>
      </c>
      <c r="B2" s="49" t="s">
        <v>690</v>
      </c>
      <c r="C2" s="49" t="s">
        <v>691</v>
      </c>
      <c r="D2" s="49" t="s">
        <v>352</v>
      </c>
      <c r="E2" s="49" t="s">
        <v>353</v>
      </c>
      <c r="F2" s="49" t="s">
        <v>354</v>
      </c>
      <c r="G2" s="49" t="s">
        <v>355</v>
      </c>
      <c r="H2" s="49" t="s">
        <v>356</v>
      </c>
      <c r="I2" s="49" t="s">
        <v>357</v>
      </c>
      <c r="J2" s="49" t="s">
        <v>358</v>
      </c>
      <c r="K2" s="49" t="s">
        <v>616</v>
      </c>
      <c r="L2" s="50"/>
    </row>
    <row r="3" spans="1:12">
      <c r="A3" s="28">
        <v>1</v>
      </c>
      <c r="B3" s="29" t="s">
        <v>359</v>
      </c>
      <c r="C3" s="5">
        <v>5500</v>
      </c>
      <c r="D3" s="5">
        <v>5500</v>
      </c>
      <c r="E3" s="5">
        <v>2400</v>
      </c>
      <c r="F3" s="30">
        <f t="shared" ref="F3:F66" si="0">C3*D3*E3/1000000000</f>
        <v>72.599999999999994</v>
      </c>
      <c r="G3" s="28">
        <v>1</v>
      </c>
      <c r="H3" s="30">
        <f t="shared" ref="H3:H66" si="1">F3*G3</f>
        <v>72.599999999999994</v>
      </c>
      <c r="I3" s="8">
        <v>61.9</v>
      </c>
      <c r="J3" s="17">
        <v>62</v>
      </c>
      <c r="K3" s="39" t="s">
        <v>617</v>
      </c>
      <c r="L3" s="38"/>
    </row>
    <row r="4" spans="1:12">
      <c r="A4" s="9">
        <v>2</v>
      </c>
      <c r="B4" s="7" t="s">
        <v>360</v>
      </c>
      <c r="C4" s="9">
        <v>5310</v>
      </c>
      <c r="D4" s="9">
        <v>2990</v>
      </c>
      <c r="E4" s="9">
        <v>2805</v>
      </c>
      <c r="F4" s="19">
        <f t="shared" si="0"/>
        <v>44.534704499999997</v>
      </c>
      <c r="G4" s="9">
        <v>1</v>
      </c>
      <c r="H4" s="19">
        <f t="shared" si="1"/>
        <v>44.534704499999997</v>
      </c>
      <c r="I4" s="8">
        <v>18</v>
      </c>
      <c r="J4" s="17">
        <f t="shared" ref="J4:J60" si="2">I4+0.05</f>
        <v>18.05</v>
      </c>
      <c r="K4" s="39" t="s">
        <v>617</v>
      </c>
      <c r="L4" s="38"/>
    </row>
    <row r="5" spans="1:12">
      <c r="A5" s="9">
        <v>3</v>
      </c>
      <c r="B5" s="7" t="s">
        <v>361</v>
      </c>
      <c r="C5" s="9">
        <v>5660</v>
      </c>
      <c r="D5" s="10">
        <v>2990</v>
      </c>
      <c r="E5" s="9">
        <v>2985</v>
      </c>
      <c r="F5" s="19">
        <f t="shared" si="0"/>
        <v>50.516348999999998</v>
      </c>
      <c r="G5" s="9">
        <v>1</v>
      </c>
      <c r="H5" s="19">
        <f t="shared" si="1"/>
        <v>50.516348999999998</v>
      </c>
      <c r="I5" s="8">
        <v>19</v>
      </c>
      <c r="J5" s="17">
        <f t="shared" si="2"/>
        <v>19.05</v>
      </c>
      <c r="K5" s="39" t="s">
        <v>617</v>
      </c>
      <c r="L5" s="38"/>
    </row>
    <row r="6" spans="1:12">
      <c r="A6" s="9">
        <v>4</v>
      </c>
      <c r="B6" s="34" t="s">
        <v>620</v>
      </c>
      <c r="C6" s="9">
        <v>4631</v>
      </c>
      <c r="D6" s="9">
        <v>4600</v>
      </c>
      <c r="E6" s="10">
        <v>2600</v>
      </c>
      <c r="F6" s="19">
        <f t="shared" si="0"/>
        <v>55.386760000000002</v>
      </c>
      <c r="G6" s="9">
        <v>1</v>
      </c>
      <c r="H6" s="19">
        <f t="shared" si="1"/>
        <v>55.386760000000002</v>
      </c>
      <c r="I6" s="8">
        <v>62.9</v>
      </c>
      <c r="J6" s="17">
        <v>63</v>
      </c>
      <c r="K6" s="39" t="s">
        <v>617</v>
      </c>
      <c r="L6" s="38"/>
    </row>
    <row r="7" spans="1:12">
      <c r="A7" s="31" t="s">
        <v>362</v>
      </c>
      <c r="B7" s="9" t="s">
        <v>363</v>
      </c>
      <c r="C7" s="9">
        <v>3250</v>
      </c>
      <c r="D7" s="9">
        <v>1100</v>
      </c>
      <c r="E7" s="9">
        <v>1150</v>
      </c>
      <c r="F7" s="19">
        <f t="shared" si="0"/>
        <v>4.1112500000000001</v>
      </c>
      <c r="G7" s="9">
        <v>1</v>
      </c>
      <c r="H7" s="19">
        <f t="shared" si="1"/>
        <v>4.1112500000000001</v>
      </c>
      <c r="I7" s="8">
        <v>5</v>
      </c>
      <c r="J7" s="17">
        <f t="shared" si="2"/>
        <v>5.05</v>
      </c>
      <c r="K7" s="39" t="s">
        <v>617</v>
      </c>
      <c r="L7" s="40" t="s">
        <v>614</v>
      </c>
    </row>
    <row r="8" spans="1:12">
      <c r="A8" s="31" t="s">
        <v>364</v>
      </c>
      <c r="B8" s="9" t="s">
        <v>365</v>
      </c>
      <c r="C8" s="9">
        <v>3250</v>
      </c>
      <c r="D8" s="9">
        <v>1100</v>
      </c>
      <c r="E8" s="9">
        <v>1150</v>
      </c>
      <c r="F8" s="19">
        <f t="shared" si="0"/>
        <v>4.1112500000000001</v>
      </c>
      <c r="G8" s="9">
        <v>1</v>
      </c>
      <c r="H8" s="19">
        <f t="shared" si="1"/>
        <v>4.1112500000000001</v>
      </c>
      <c r="I8" s="8">
        <v>5</v>
      </c>
      <c r="J8" s="17">
        <f t="shared" si="2"/>
        <v>5.05</v>
      </c>
      <c r="K8" s="39" t="s">
        <v>617</v>
      </c>
      <c r="L8" s="40" t="s">
        <v>614</v>
      </c>
    </row>
    <row r="9" spans="1:12">
      <c r="A9" s="31" t="s">
        <v>366</v>
      </c>
      <c r="B9" s="9" t="s">
        <v>367</v>
      </c>
      <c r="C9" s="9">
        <v>3250</v>
      </c>
      <c r="D9" s="9">
        <v>1100</v>
      </c>
      <c r="E9" s="9">
        <v>1150</v>
      </c>
      <c r="F9" s="19">
        <f t="shared" si="0"/>
        <v>4.1112500000000001</v>
      </c>
      <c r="G9" s="9">
        <v>1</v>
      </c>
      <c r="H9" s="19">
        <f t="shared" si="1"/>
        <v>4.1112500000000001</v>
      </c>
      <c r="I9" s="8">
        <v>5</v>
      </c>
      <c r="J9" s="17">
        <f t="shared" si="2"/>
        <v>5.05</v>
      </c>
      <c r="K9" s="39" t="s">
        <v>617</v>
      </c>
      <c r="L9" s="40" t="s">
        <v>614</v>
      </c>
    </row>
    <row r="10" spans="1:12">
      <c r="A10" s="31" t="s">
        <v>368</v>
      </c>
      <c r="B10" s="9" t="s">
        <v>369</v>
      </c>
      <c r="C10" s="9">
        <v>3250</v>
      </c>
      <c r="D10" s="9">
        <v>1100</v>
      </c>
      <c r="E10" s="9">
        <v>1150</v>
      </c>
      <c r="F10" s="19">
        <f t="shared" si="0"/>
        <v>4.1112500000000001</v>
      </c>
      <c r="G10" s="9">
        <v>1</v>
      </c>
      <c r="H10" s="19">
        <f t="shared" si="1"/>
        <v>4.1112500000000001</v>
      </c>
      <c r="I10" s="8">
        <v>5</v>
      </c>
      <c r="J10" s="17">
        <f t="shared" si="2"/>
        <v>5.05</v>
      </c>
      <c r="K10" s="39" t="s">
        <v>617</v>
      </c>
      <c r="L10" s="40" t="s">
        <v>614</v>
      </c>
    </row>
    <row r="11" spans="1:12">
      <c r="A11" s="31" t="s">
        <v>370</v>
      </c>
      <c r="B11" s="9" t="s">
        <v>371</v>
      </c>
      <c r="C11" s="9">
        <v>3250</v>
      </c>
      <c r="D11" s="9">
        <v>1100</v>
      </c>
      <c r="E11" s="9">
        <v>1150</v>
      </c>
      <c r="F11" s="19">
        <f t="shared" si="0"/>
        <v>4.1112500000000001</v>
      </c>
      <c r="G11" s="9">
        <v>1</v>
      </c>
      <c r="H11" s="19">
        <f t="shared" si="1"/>
        <v>4.1112500000000001</v>
      </c>
      <c r="I11" s="8">
        <v>5</v>
      </c>
      <c r="J11" s="17">
        <f t="shared" si="2"/>
        <v>5.05</v>
      </c>
      <c r="K11" s="39" t="s">
        <v>617</v>
      </c>
      <c r="L11" s="40" t="s">
        <v>614</v>
      </c>
    </row>
    <row r="12" spans="1:12">
      <c r="A12" s="31" t="s">
        <v>372</v>
      </c>
      <c r="B12" s="9" t="s">
        <v>373</v>
      </c>
      <c r="C12" s="9">
        <v>3250</v>
      </c>
      <c r="D12" s="9">
        <v>1100</v>
      </c>
      <c r="E12" s="9">
        <v>1150</v>
      </c>
      <c r="F12" s="19">
        <f t="shared" si="0"/>
        <v>4.1112500000000001</v>
      </c>
      <c r="G12" s="9">
        <v>1</v>
      </c>
      <c r="H12" s="19">
        <f t="shared" si="1"/>
        <v>4.1112500000000001</v>
      </c>
      <c r="I12" s="8">
        <v>5</v>
      </c>
      <c r="J12" s="17">
        <f t="shared" si="2"/>
        <v>5.05</v>
      </c>
      <c r="K12" s="39" t="s">
        <v>617</v>
      </c>
      <c r="L12" s="40" t="s">
        <v>614</v>
      </c>
    </row>
    <row r="13" spans="1:12">
      <c r="A13" s="31" t="s">
        <v>374</v>
      </c>
      <c r="B13" s="9" t="s">
        <v>375</v>
      </c>
      <c r="C13" s="9">
        <v>3250</v>
      </c>
      <c r="D13" s="9">
        <v>1100</v>
      </c>
      <c r="E13" s="9">
        <v>1150</v>
      </c>
      <c r="F13" s="19">
        <f t="shared" si="0"/>
        <v>4.1112500000000001</v>
      </c>
      <c r="G13" s="9">
        <v>1</v>
      </c>
      <c r="H13" s="19">
        <f t="shared" si="1"/>
        <v>4.1112500000000001</v>
      </c>
      <c r="I13" s="8">
        <v>5</v>
      </c>
      <c r="J13" s="17">
        <f t="shared" si="2"/>
        <v>5.05</v>
      </c>
      <c r="K13" s="39" t="s">
        <v>617</v>
      </c>
      <c r="L13" s="40" t="s">
        <v>614</v>
      </c>
    </row>
    <row r="14" spans="1:12">
      <c r="A14" s="31" t="s">
        <v>376</v>
      </c>
      <c r="B14" s="9" t="s">
        <v>377</v>
      </c>
      <c r="C14" s="9">
        <v>3250</v>
      </c>
      <c r="D14" s="9">
        <v>1100</v>
      </c>
      <c r="E14" s="9">
        <v>1150</v>
      </c>
      <c r="F14" s="19">
        <f t="shared" si="0"/>
        <v>4.1112500000000001</v>
      </c>
      <c r="G14" s="9">
        <v>1</v>
      </c>
      <c r="H14" s="19">
        <f t="shared" si="1"/>
        <v>4.1112500000000001</v>
      </c>
      <c r="I14" s="8">
        <v>5</v>
      </c>
      <c r="J14" s="17">
        <f t="shared" si="2"/>
        <v>5.05</v>
      </c>
      <c r="K14" s="39" t="s">
        <v>617</v>
      </c>
      <c r="L14" s="40" t="s">
        <v>614</v>
      </c>
    </row>
    <row r="15" spans="1:12">
      <c r="A15" s="9">
        <v>13</v>
      </c>
      <c r="B15" s="7" t="s">
        <v>378</v>
      </c>
      <c r="C15" s="9">
        <v>5702</v>
      </c>
      <c r="D15" s="9">
        <v>5702</v>
      </c>
      <c r="E15" s="9">
        <v>1840</v>
      </c>
      <c r="F15" s="19">
        <f t="shared" si="0"/>
        <v>59.823559359999997</v>
      </c>
      <c r="G15" s="9">
        <v>1</v>
      </c>
      <c r="H15" s="19">
        <f t="shared" si="1"/>
        <v>59.823559359999997</v>
      </c>
      <c r="I15" s="8">
        <v>12</v>
      </c>
      <c r="J15" s="17">
        <f t="shared" si="2"/>
        <v>12.05</v>
      </c>
      <c r="K15" s="39" t="s">
        <v>617</v>
      </c>
      <c r="L15" s="38"/>
    </row>
    <row r="16" spans="1:12">
      <c r="A16" s="9">
        <v>14</v>
      </c>
      <c r="B16" s="7" t="s">
        <v>379</v>
      </c>
      <c r="C16" s="9">
        <v>5570</v>
      </c>
      <c r="D16" s="9">
        <v>5570</v>
      </c>
      <c r="E16" s="9">
        <v>2430</v>
      </c>
      <c r="F16" s="19">
        <f t="shared" si="0"/>
        <v>75.390506999999999</v>
      </c>
      <c r="G16" s="9">
        <v>1</v>
      </c>
      <c r="H16" s="19">
        <f t="shared" si="1"/>
        <v>75.390506999999999</v>
      </c>
      <c r="I16" s="8">
        <v>14</v>
      </c>
      <c r="J16" s="17">
        <f t="shared" si="2"/>
        <v>14.05</v>
      </c>
      <c r="K16" s="39" t="s">
        <v>617</v>
      </c>
      <c r="L16" s="38"/>
    </row>
    <row r="17" spans="1:12">
      <c r="A17" s="9">
        <v>15</v>
      </c>
      <c r="B17" s="7" t="s">
        <v>380</v>
      </c>
      <c r="C17" s="5">
        <v>5170</v>
      </c>
      <c r="D17" s="5">
        <v>4350</v>
      </c>
      <c r="E17" s="5">
        <v>2360</v>
      </c>
      <c r="F17" s="19">
        <f t="shared" si="0"/>
        <v>53.075220000000002</v>
      </c>
      <c r="G17" s="9">
        <v>1</v>
      </c>
      <c r="H17" s="19">
        <f t="shared" si="1"/>
        <v>53.075220000000002</v>
      </c>
      <c r="I17" s="8">
        <v>44</v>
      </c>
      <c r="J17" s="17">
        <v>44.1</v>
      </c>
      <c r="K17" s="39" t="s">
        <v>617</v>
      </c>
      <c r="L17" s="38"/>
    </row>
    <row r="18" spans="1:12">
      <c r="A18" s="9">
        <v>16</v>
      </c>
      <c r="B18" s="7" t="s">
        <v>381</v>
      </c>
      <c r="C18" s="5">
        <v>5230</v>
      </c>
      <c r="D18" s="5">
        <v>4250</v>
      </c>
      <c r="E18" s="5">
        <v>3370</v>
      </c>
      <c r="F18" s="19">
        <f t="shared" si="0"/>
        <v>74.906675000000007</v>
      </c>
      <c r="G18" s="9">
        <v>1</v>
      </c>
      <c r="H18" s="19">
        <f t="shared" si="1"/>
        <v>74.906675000000007</v>
      </c>
      <c r="I18" s="8">
        <v>51.8</v>
      </c>
      <c r="J18" s="17">
        <v>51.9</v>
      </c>
      <c r="K18" s="39" t="s">
        <v>617</v>
      </c>
      <c r="L18" s="38"/>
    </row>
    <row r="19" spans="1:12">
      <c r="A19" s="9">
        <v>17</v>
      </c>
      <c r="B19" s="7" t="s">
        <v>382</v>
      </c>
      <c r="C19" s="5">
        <v>3250</v>
      </c>
      <c r="D19" s="5">
        <v>2450</v>
      </c>
      <c r="E19" s="5">
        <v>1000</v>
      </c>
      <c r="F19" s="19">
        <f t="shared" si="0"/>
        <v>7.9625000000000004</v>
      </c>
      <c r="G19" s="9">
        <v>1</v>
      </c>
      <c r="H19" s="19">
        <f t="shared" si="1"/>
        <v>7.9625000000000004</v>
      </c>
      <c r="I19" s="8">
        <v>10</v>
      </c>
      <c r="J19" s="17">
        <v>10.029999999999999</v>
      </c>
      <c r="K19" s="39" t="s">
        <v>617</v>
      </c>
      <c r="L19" s="38"/>
    </row>
    <row r="20" spans="1:12">
      <c r="A20" s="9">
        <v>18</v>
      </c>
      <c r="B20" s="7" t="s">
        <v>383</v>
      </c>
      <c r="C20" s="5">
        <v>3250</v>
      </c>
      <c r="D20" s="5">
        <v>2450</v>
      </c>
      <c r="E20" s="5">
        <v>1000</v>
      </c>
      <c r="F20" s="19">
        <f t="shared" si="0"/>
        <v>7.9625000000000004</v>
      </c>
      <c r="G20" s="9">
        <v>1</v>
      </c>
      <c r="H20" s="19">
        <f t="shared" si="1"/>
        <v>7.9625000000000004</v>
      </c>
      <c r="I20" s="8">
        <v>10</v>
      </c>
      <c r="J20" s="17">
        <v>10.029999999999999</v>
      </c>
      <c r="K20" s="39" t="s">
        <v>617</v>
      </c>
      <c r="L20" s="38"/>
    </row>
    <row r="21" spans="1:12">
      <c r="A21" s="9">
        <v>19</v>
      </c>
      <c r="B21" s="7" t="s">
        <v>384</v>
      </c>
      <c r="C21" s="5">
        <v>4200</v>
      </c>
      <c r="D21" s="5">
        <v>1950</v>
      </c>
      <c r="E21" s="5">
        <v>1000</v>
      </c>
      <c r="F21" s="19">
        <f t="shared" si="0"/>
        <v>8.19</v>
      </c>
      <c r="G21" s="9">
        <v>1</v>
      </c>
      <c r="H21" s="19">
        <f t="shared" si="1"/>
        <v>8.19</v>
      </c>
      <c r="I21" s="8">
        <v>10</v>
      </c>
      <c r="J21" s="17">
        <v>10.029999999999999</v>
      </c>
      <c r="K21" s="39" t="s">
        <v>617</v>
      </c>
      <c r="L21" s="38"/>
    </row>
    <row r="22" spans="1:12">
      <c r="A22" s="9">
        <v>20</v>
      </c>
      <c r="B22" s="7" t="s">
        <v>384</v>
      </c>
      <c r="C22" s="5">
        <v>4200</v>
      </c>
      <c r="D22" s="5">
        <v>1950</v>
      </c>
      <c r="E22" s="5">
        <v>1000</v>
      </c>
      <c r="F22" s="19">
        <f t="shared" si="0"/>
        <v>8.19</v>
      </c>
      <c r="G22" s="9">
        <v>1</v>
      </c>
      <c r="H22" s="19">
        <f t="shared" si="1"/>
        <v>8.19</v>
      </c>
      <c r="I22" s="8">
        <v>10</v>
      </c>
      <c r="J22" s="17">
        <v>10.029999999999999</v>
      </c>
      <c r="K22" s="39" t="s">
        <v>617</v>
      </c>
      <c r="L22" s="38"/>
    </row>
    <row r="23" spans="1:12">
      <c r="A23" s="9">
        <v>21</v>
      </c>
      <c r="B23" s="7" t="s">
        <v>385</v>
      </c>
      <c r="C23" s="5">
        <v>5350</v>
      </c>
      <c r="D23" s="5">
        <v>2220</v>
      </c>
      <c r="E23" s="5">
        <v>2750</v>
      </c>
      <c r="F23" s="19">
        <f t="shared" si="0"/>
        <v>32.661749999999998</v>
      </c>
      <c r="G23" s="9">
        <v>1</v>
      </c>
      <c r="H23" s="19">
        <f t="shared" si="1"/>
        <v>32.661749999999998</v>
      </c>
      <c r="I23" s="19">
        <v>36</v>
      </c>
      <c r="J23" s="17">
        <v>36.049999999999997</v>
      </c>
      <c r="K23" s="39" t="s">
        <v>617</v>
      </c>
      <c r="L23" s="38"/>
    </row>
    <row r="24" spans="1:12">
      <c r="A24" s="9">
        <v>22</v>
      </c>
      <c r="B24" s="7" t="s">
        <v>386</v>
      </c>
      <c r="C24" s="5">
        <v>5570</v>
      </c>
      <c r="D24" s="5">
        <v>4250</v>
      </c>
      <c r="E24" s="5">
        <v>2900</v>
      </c>
      <c r="F24" s="19">
        <f t="shared" si="0"/>
        <v>68.65025</v>
      </c>
      <c r="G24" s="9">
        <v>1</v>
      </c>
      <c r="H24" s="19">
        <f t="shared" si="1"/>
        <v>68.65025</v>
      </c>
      <c r="I24" s="19">
        <v>16</v>
      </c>
      <c r="J24" s="17">
        <f t="shared" si="2"/>
        <v>16.05</v>
      </c>
      <c r="K24" s="39" t="s">
        <v>617</v>
      </c>
      <c r="L24" s="38"/>
    </row>
    <row r="25" spans="1:12">
      <c r="A25" s="9">
        <v>23</v>
      </c>
      <c r="B25" s="7" t="s">
        <v>387</v>
      </c>
      <c r="C25" s="9">
        <v>5570</v>
      </c>
      <c r="D25" s="5">
        <v>4250</v>
      </c>
      <c r="E25" s="5">
        <v>2900</v>
      </c>
      <c r="F25" s="19">
        <f t="shared" si="0"/>
        <v>68.65025</v>
      </c>
      <c r="G25" s="9">
        <v>1</v>
      </c>
      <c r="H25" s="19">
        <f t="shared" si="1"/>
        <v>68.65025</v>
      </c>
      <c r="I25" s="8">
        <v>17</v>
      </c>
      <c r="J25" s="17">
        <f t="shared" si="2"/>
        <v>17.05</v>
      </c>
      <c r="K25" s="39" t="s">
        <v>617</v>
      </c>
      <c r="L25" s="38"/>
    </row>
    <row r="26" spans="1:12">
      <c r="A26" s="9">
        <v>24</v>
      </c>
      <c r="B26" s="7" t="s">
        <v>388</v>
      </c>
      <c r="C26" s="5">
        <v>5900</v>
      </c>
      <c r="D26" s="5">
        <v>4100</v>
      </c>
      <c r="E26" s="5">
        <v>3370</v>
      </c>
      <c r="F26" s="19">
        <f t="shared" si="0"/>
        <v>81.520300000000006</v>
      </c>
      <c r="G26" s="9">
        <v>1</v>
      </c>
      <c r="H26" s="19">
        <f t="shared" si="1"/>
        <v>81.520300000000006</v>
      </c>
      <c r="I26" s="8">
        <v>25</v>
      </c>
      <c r="J26" s="17">
        <f t="shared" si="2"/>
        <v>25.05</v>
      </c>
      <c r="K26" s="39" t="s">
        <v>617</v>
      </c>
      <c r="L26" s="38"/>
    </row>
    <row r="27" spans="1:12">
      <c r="A27" s="9">
        <v>25</v>
      </c>
      <c r="B27" s="7" t="s">
        <v>389</v>
      </c>
      <c r="C27" s="5">
        <v>4530</v>
      </c>
      <c r="D27" s="5">
        <v>2400</v>
      </c>
      <c r="E27" s="5">
        <v>800</v>
      </c>
      <c r="F27" s="19">
        <f t="shared" si="0"/>
        <v>8.6975999999999996</v>
      </c>
      <c r="G27" s="9">
        <v>1</v>
      </c>
      <c r="H27" s="19">
        <f t="shared" si="1"/>
        <v>8.6975999999999996</v>
      </c>
      <c r="I27" s="19">
        <v>9.8000000000000007</v>
      </c>
      <c r="J27" s="17">
        <v>9.82</v>
      </c>
      <c r="K27" s="39" t="s">
        <v>617</v>
      </c>
      <c r="L27" s="38"/>
    </row>
    <row r="28" spans="1:12">
      <c r="A28" s="9">
        <v>26</v>
      </c>
      <c r="B28" s="7" t="s">
        <v>390</v>
      </c>
      <c r="C28" s="5">
        <v>3700</v>
      </c>
      <c r="D28" s="5">
        <v>1400</v>
      </c>
      <c r="E28" s="5">
        <v>2420</v>
      </c>
      <c r="F28" s="19">
        <f t="shared" si="0"/>
        <v>12.535600000000001</v>
      </c>
      <c r="G28" s="9">
        <v>1</v>
      </c>
      <c r="H28" s="19">
        <f t="shared" si="1"/>
        <v>12.535600000000001</v>
      </c>
      <c r="I28" s="19">
        <v>6</v>
      </c>
      <c r="J28" s="17">
        <v>6.03</v>
      </c>
      <c r="K28" s="39" t="s">
        <v>617</v>
      </c>
      <c r="L28" s="38"/>
    </row>
    <row r="29" spans="1:12">
      <c r="A29" s="9">
        <v>27</v>
      </c>
      <c r="B29" s="7" t="s">
        <v>391</v>
      </c>
      <c r="C29" s="9">
        <v>12200</v>
      </c>
      <c r="D29" s="9">
        <v>3660</v>
      </c>
      <c r="E29" s="9">
        <v>2650</v>
      </c>
      <c r="F29" s="19">
        <f t="shared" si="0"/>
        <v>118.3278</v>
      </c>
      <c r="G29" s="9">
        <v>1</v>
      </c>
      <c r="H29" s="19">
        <f t="shared" si="1"/>
        <v>118.3278</v>
      </c>
      <c r="I29" s="19">
        <v>30.56</v>
      </c>
      <c r="J29" s="17">
        <f t="shared" si="2"/>
        <v>30.61</v>
      </c>
      <c r="K29" s="39" t="s">
        <v>617</v>
      </c>
      <c r="L29" s="38"/>
    </row>
    <row r="30" spans="1:12">
      <c r="A30" s="9">
        <v>28</v>
      </c>
      <c r="B30" s="34" t="s">
        <v>621</v>
      </c>
      <c r="C30" s="9">
        <v>10400</v>
      </c>
      <c r="D30" s="9">
        <v>4000</v>
      </c>
      <c r="E30" s="9">
        <v>3600</v>
      </c>
      <c r="F30" s="19">
        <f t="shared" si="0"/>
        <v>149.76</v>
      </c>
      <c r="G30" s="9">
        <v>1</v>
      </c>
      <c r="H30" s="19">
        <f t="shared" si="1"/>
        <v>149.76</v>
      </c>
      <c r="I30" s="19">
        <v>36</v>
      </c>
      <c r="J30" s="17">
        <f t="shared" si="2"/>
        <v>36.049999999999997</v>
      </c>
      <c r="K30" s="39" t="s">
        <v>617</v>
      </c>
      <c r="L30" s="38"/>
    </row>
    <row r="31" spans="1:12">
      <c r="A31" s="9">
        <v>29</v>
      </c>
      <c r="B31" s="34" t="s">
        <v>622</v>
      </c>
      <c r="C31" s="9">
        <v>10780</v>
      </c>
      <c r="D31" s="9">
        <v>3900</v>
      </c>
      <c r="E31" s="9">
        <v>3600</v>
      </c>
      <c r="F31" s="19">
        <f t="shared" si="0"/>
        <v>151.35120000000001</v>
      </c>
      <c r="G31" s="9">
        <v>1</v>
      </c>
      <c r="H31" s="19">
        <f t="shared" si="1"/>
        <v>151.35120000000001</v>
      </c>
      <c r="I31" s="19">
        <v>37</v>
      </c>
      <c r="J31" s="17">
        <f t="shared" si="2"/>
        <v>37.049999999999997</v>
      </c>
      <c r="K31" s="39" t="s">
        <v>617</v>
      </c>
      <c r="L31" s="38"/>
    </row>
    <row r="32" spans="1:12">
      <c r="A32" s="9">
        <v>30</v>
      </c>
      <c r="B32" s="34" t="s">
        <v>623</v>
      </c>
      <c r="C32" s="9">
        <v>8780</v>
      </c>
      <c r="D32" s="9">
        <v>3900</v>
      </c>
      <c r="E32" s="9">
        <v>3600</v>
      </c>
      <c r="F32" s="19">
        <f t="shared" si="0"/>
        <v>123.27119999999999</v>
      </c>
      <c r="G32" s="9">
        <v>1</v>
      </c>
      <c r="H32" s="19">
        <f t="shared" si="1"/>
        <v>123.27119999999999</v>
      </c>
      <c r="I32" s="19">
        <v>26</v>
      </c>
      <c r="J32" s="17">
        <f t="shared" si="2"/>
        <v>26.05</v>
      </c>
      <c r="K32" s="39" t="s">
        <v>617</v>
      </c>
      <c r="L32" s="38"/>
    </row>
    <row r="33" spans="1:12">
      <c r="A33" s="9">
        <v>31</v>
      </c>
      <c r="B33" s="34" t="s">
        <v>624</v>
      </c>
      <c r="C33" s="9">
        <v>11780</v>
      </c>
      <c r="D33" s="9">
        <v>3660</v>
      </c>
      <c r="E33" s="9">
        <v>3400</v>
      </c>
      <c r="F33" s="19">
        <f t="shared" si="0"/>
        <v>146.59031999999999</v>
      </c>
      <c r="G33" s="9">
        <v>1</v>
      </c>
      <c r="H33" s="19">
        <f t="shared" si="1"/>
        <v>146.59031999999999</v>
      </c>
      <c r="I33" s="19">
        <v>36.799999999999997</v>
      </c>
      <c r="J33" s="17">
        <f t="shared" si="2"/>
        <v>36.849999999999994</v>
      </c>
      <c r="K33" s="39" t="s">
        <v>617</v>
      </c>
      <c r="L33" s="38"/>
    </row>
    <row r="34" spans="1:12">
      <c r="A34" s="9">
        <v>32</v>
      </c>
      <c r="B34" s="34" t="s">
        <v>625</v>
      </c>
      <c r="C34" s="9">
        <v>10550</v>
      </c>
      <c r="D34" s="9">
        <v>4000</v>
      </c>
      <c r="E34" s="9">
        <v>3400</v>
      </c>
      <c r="F34" s="19">
        <f t="shared" si="0"/>
        <v>143.47999999999999</v>
      </c>
      <c r="G34" s="9">
        <v>1</v>
      </c>
      <c r="H34" s="19">
        <f t="shared" si="1"/>
        <v>143.47999999999999</v>
      </c>
      <c r="I34" s="8">
        <v>23</v>
      </c>
      <c r="J34" s="17">
        <f t="shared" si="2"/>
        <v>23.05</v>
      </c>
      <c r="K34" s="39" t="s">
        <v>617</v>
      </c>
      <c r="L34" s="38"/>
    </row>
    <row r="35" spans="1:12">
      <c r="A35" s="9">
        <v>33</v>
      </c>
      <c r="B35" s="34" t="s">
        <v>626</v>
      </c>
      <c r="C35" s="9">
        <v>10220</v>
      </c>
      <c r="D35" s="9">
        <v>3670</v>
      </c>
      <c r="E35" s="9">
        <v>3400</v>
      </c>
      <c r="F35" s="19">
        <f t="shared" si="0"/>
        <v>127.52516</v>
      </c>
      <c r="G35" s="9">
        <v>1</v>
      </c>
      <c r="H35" s="19">
        <f t="shared" si="1"/>
        <v>127.52516</v>
      </c>
      <c r="I35" s="8">
        <v>28</v>
      </c>
      <c r="J35" s="17">
        <f t="shared" si="2"/>
        <v>28.05</v>
      </c>
      <c r="K35" s="39" t="s">
        <v>617</v>
      </c>
      <c r="L35" s="38"/>
    </row>
    <row r="36" spans="1:12">
      <c r="A36" s="9">
        <v>34</v>
      </c>
      <c r="B36" s="34" t="s">
        <v>627</v>
      </c>
      <c r="C36" s="9">
        <v>10220</v>
      </c>
      <c r="D36" s="9">
        <v>3700</v>
      </c>
      <c r="E36" s="9">
        <v>3400</v>
      </c>
      <c r="F36" s="19">
        <f t="shared" si="0"/>
        <v>128.5676</v>
      </c>
      <c r="G36" s="9">
        <v>1</v>
      </c>
      <c r="H36" s="19">
        <f t="shared" si="1"/>
        <v>128.5676</v>
      </c>
      <c r="I36" s="8">
        <v>38</v>
      </c>
      <c r="J36" s="17">
        <f t="shared" si="2"/>
        <v>38.049999999999997</v>
      </c>
      <c r="K36" s="39" t="s">
        <v>617</v>
      </c>
      <c r="L36" s="38"/>
    </row>
    <row r="37" spans="1:12">
      <c r="A37" s="9">
        <v>35</v>
      </c>
      <c r="B37" s="34" t="s">
        <v>628</v>
      </c>
      <c r="C37" s="9">
        <v>10220</v>
      </c>
      <c r="D37" s="9">
        <v>3650</v>
      </c>
      <c r="E37" s="9">
        <v>3400</v>
      </c>
      <c r="F37" s="19">
        <f t="shared" si="0"/>
        <v>126.8302</v>
      </c>
      <c r="G37" s="9">
        <v>1</v>
      </c>
      <c r="H37" s="19">
        <f t="shared" si="1"/>
        <v>126.8302</v>
      </c>
      <c r="I37" s="8">
        <v>35</v>
      </c>
      <c r="J37" s="17">
        <f t="shared" si="2"/>
        <v>35.049999999999997</v>
      </c>
      <c r="K37" s="39" t="s">
        <v>617</v>
      </c>
      <c r="L37" s="38"/>
    </row>
    <row r="38" spans="1:12">
      <c r="A38" s="9">
        <v>36</v>
      </c>
      <c r="B38" s="34" t="s">
        <v>629</v>
      </c>
      <c r="C38" s="9">
        <v>7220</v>
      </c>
      <c r="D38" s="9">
        <v>3680</v>
      </c>
      <c r="E38" s="9">
        <v>3400</v>
      </c>
      <c r="F38" s="19">
        <f t="shared" si="0"/>
        <v>90.336640000000003</v>
      </c>
      <c r="G38" s="9">
        <v>1</v>
      </c>
      <c r="H38" s="19">
        <f t="shared" si="1"/>
        <v>90.336640000000003</v>
      </c>
      <c r="I38" s="8">
        <v>18</v>
      </c>
      <c r="J38" s="17">
        <f t="shared" si="2"/>
        <v>18.05</v>
      </c>
      <c r="K38" s="39" t="s">
        <v>617</v>
      </c>
      <c r="L38" s="38"/>
    </row>
    <row r="39" spans="1:12">
      <c r="A39" s="9">
        <v>37</v>
      </c>
      <c r="B39" s="34" t="s">
        <v>630</v>
      </c>
      <c r="C39" s="9">
        <v>9220</v>
      </c>
      <c r="D39" s="9">
        <v>3650</v>
      </c>
      <c r="E39" s="9">
        <v>3400</v>
      </c>
      <c r="F39" s="19">
        <f t="shared" si="0"/>
        <v>114.42019999999999</v>
      </c>
      <c r="G39" s="9">
        <v>1</v>
      </c>
      <c r="H39" s="19">
        <f t="shared" si="1"/>
        <v>114.42019999999999</v>
      </c>
      <c r="I39" s="8">
        <v>27</v>
      </c>
      <c r="J39" s="17">
        <f t="shared" si="2"/>
        <v>27.05</v>
      </c>
      <c r="K39" s="39" t="s">
        <v>617</v>
      </c>
      <c r="L39" s="38"/>
    </row>
    <row r="40" spans="1:12">
      <c r="A40" s="9">
        <v>38</v>
      </c>
      <c r="B40" s="34" t="s">
        <v>631</v>
      </c>
      <c r="C40" s="9">
        <v>9220</v>
      </c>
      <c r="D40" s="9">
        <v>3650</v>
      </c>
      <c r="E40" s="9">
        <v>3400</v>
      </c>
      <c r="F40" s="19">
        <f t="shared" si="0"/>
        <v>114.42019999999999</v>
      </c>
      <c r="G40" s="9">
        <v>1</v>
      </c>
      <c r="H40" s="19">
        <f t="shared" si="1"/>
        <v>114.42019999999999</v>
      </c>
      <c r="I40" s="8">
        <v>27</v>
      </c>
      <c r="J40" s="17">
        <f t="shared" si="2"/>
        <v>27.05</v>
      </c>
      <c r="K40" s="39" t="s">
        <v>617</v>
      </c>
      <c r="L40" s="38"/>
    </row>
    <row r="41" spans="1:12">
      <c r="A41" s="9">
        <v>39</v>
      </c>
      <c r="B41" s="34" t="s">
        <v>632</v>
      </c>
      <c r="C41" s="9">
        <v>9220</v>
      </c>
      <c r="D41" s="9">
        <v>3600</v>
      </c>
      <c r="E41" s="9">
        <v>3400</v>
      </c>
      <c r="F41" s="19">
        <f t="shared" si="0"/>
        <v>112.8528</v>
      </c>
      <c r="G41" s="9">
        <v>1</v>
      </c>
      <c r="H41" s="19">
        <f t="shared" si="1"/>
        <v>112.8528</v>
      </c>
      <c r="I41" s="8">
        <v>27</v>
      </c>
      <c r="J41" s="17">
        <f t="shared" si="2"/>
        <v>27.05</v>
      </c>
      <c r="K41" s="39" t="s">
        <v>617</v>
      </c>
      <c r="L41" s="38"/>
    </row>
    <row r="42" spans="1:12">
      <c r="A42" s="9">
        <v>40</v>
      </c>
      <c r="B42" s="34" t="s">
        <v>633</v>
      </c>
      <c r="C42" s="9">
        <v>9220</v>
      </c>
      <c r="D42" s="9">
        <v>3600</v>
      </c>
      <c r="E42" s="9">
        <v>3400</v>
      </c>
      <c r="F42" s="19">
        <f t="shared" si="0"/>
        <v>112.8528</v>
      </c>
      <c r="G42" s="9">
        <v>1</v>
      </c>
      <c r="H42" s="19">
        <f t="shared" si="1"/>
        <v>112.8528</v>
      </c>
      <c r="I42" s="19">
        <v>34.5</v>
      </c>
      <c r="J42" s="17">
        <v>34.549999999999997</v>
      </c>
      <c r="K42" s="39" t="s">
        <v>617</v>
      </c>
      <c r="L42" s="38"/>
    </row>
    <row r="43" spans="1:12">
      <c r="A43" s="9">
        <v>41</v>
      </c>
      <c r="B43" s="34" t="s">
        <v>634</v>
      </c>
      <c r="C43" s="9">
        <v>7220</v>
      </c>
      <c r="D43" s="9">
        <v>3600</v>
      </c>
      <c r="E43" s="9">
        <v>3400</v>
      </c>
      <c r="F43" s="19">
        <f t="shared" si="0"/>
        <v>88.372799999999998</v>
      </c>
      <c r="G43" s="9">
        <v>1</v>
      </c>
      <c r="H43" s="19">
        <f t="shared" si="1"/>
        <v>88.372799999999998</v>
      </c>
      <c r="I43" s="8">
        <v>14</v>
      </c>
      <c r="J43" s="17">
        <f t="shared" si="2"/>
        <v>14.05</v>
      </c>
      <c r="K43" s="39" t="s">
        <v>617</v>
      </c>
      <c r="L43" s="38"/>
    </row>
    <row r="44" spans="1:12">
      <c r="A44" s="9">
        <v>42</v>
      </c>
      <c r="B44" s="34" t="s">
        <v>635</v>
      </c>
      <c r="C44" s="9">
        <v>7220</v>
      </c>
      <c r="D44" s="9">
        <v>3600</v>
      </c>
      <c r="E44" s="9">
        <v>3400</v>
      </c>
      <c r="F44" s="19">
        <f t="shared" si="0"/>
        <v>88.372799999999998</v>
      </c>
      <c r="G44" s="9">
        <v>1</v>
      </c>
      <c r="H44" s="19">
        <f t="shared" si="1"/>
        <v>88.372799999999998</v>
      </c>
      <c r="I44" s="8">
        <v>24</v>
      </c>
      <c r="J44" s="17">
        <f t="shared" si="2"/>
        <v>24.05</v>
      </c>
      <c r="K44" s="39" t="s">
        <v>617</v>
      </c>
      <c r="L44" s="38"/>
    </row>
    <row r="45" spans="1:12">
      <c r="A45" s="9">
        <v>43</v>
      </c>
      <c r="B45" s="34" t="s">
        <v>636</v>
      </c>
      <c r="C45" s="9">
        <v>9220</v>
      </c>
      <c r="D45" s="9">
        <v>3700</v>
      </c>
      <c r="E45" s="9">
        <v>3400</v>
      </c>
      <c r="F45" s="19">
        <f t="shared" si="0"/>
        <v>115.9876</v>
      </c>
      <c r="G45" s="9">
        <v>1</v>
      </c>
      <c r="H45" s="19">
        <f t="shared" si="1"/>
        <v>115.9876</v>
      </c>
      <c r="I45" s="19">
        <v>23</v>
      </c>
      <c r="J45" s="17">
        <f t="shared" si="2"/>
        <v>23.05</v>
      </c>
      <c r="K45" s="39" t="s">
        <v>617</v>
      </c>
      <c r="L45" s="38"/>
    </row>
    <row r="46" spans="1:12">
      <c r="A46" s="9">
        <v>44</v>
      </c>
      <c r="B46" s="34" t="s">
        <v>637</v>
      </c>
      <c r="C46" s="9">
        <v>9220</v>
      </c>
      <c r="D46" s="9">
        <v>3650</v>
      </c>
      <c r="E46" s="9">
        <v>3400</v>
      </c>
      <c r="F46" s="19">
        <f t="shared" si="0"/>
        <v>114.42019999999999</v>
      </c>
      <c r="G46" s="9">
        <v>1</v>
      </c>
      <c r="H46" s="19">
        <f t="shared" si="1"/>
        <v>114.42019999999999</v>
      </c>
      <c r="I46" s="8">
        <v>29</v>
      </c>
      <c r="J46" s="17">
        <f t="shared" si="2"/>
        <v>29.05</v>
      </c>
      <c r="K46" s="39" t="s">
        <v>617</v>
      </c>
      <c r="L46" s="38"/>
    </row>
    <row r="47" spans="1:12">
      <c r="A47" s="28">
        <v>45</v>
      </c>
      <c r="B47" s="34" t="s">
        <v>638</v>
      </c>
      <c r="C47" s="9">
        <v>9220</v>
      </c>
      <c r="D47" s="9">
        <v>3720</v>
      </c>
      <c r="E47" s="9">
        <v>3400</v>
      </c>
      <c r="F47" s="30">
        <f t="shared" si="0"/>
        <v>116.61456</v>
      </c>
      <c r="G47" s="28">
        <v>1</v>
      </c>
      <c r="H47" s="30">
        <f t="shared" si="1"/>
        <v>116.61456</v>
      </c>
      <c r="I47" s="8">
        <v>24.5</v>
      </c>
      <c r="J47" s="17">
        <f t="shared" si="2"/>
        <v>24.55</v>
      </c>
      <c r="K47" s="39" t="s">
        <v>617</v>
      </c>
      <c r="L47" s="38"/>
    </row>
    <row r="48" spans="1:12">
      <c r="A48" s="9">
        <v>46</v>
      </c>
      <c r="B48" s="34" t="s">
        <v>639</v>
      </c>
      <c r="C48" s="9">
        <v>10220</v>
      </c>
      <c r="D48" s="9">
        <v>3800</v>
      </c>
      <c r="E48" s="9">
        <v>3400</v>
      </c>
      <c r="F48" s="19">
        <f t="shared" si="0"/>
        <v>132.04239999999999</v>
      </c>
      <c r="G48" s="9">
        <v>1</v>
      </c>
      <c r="H48" s="19">
        <f t="shared" si="1"/>
        <v>132.04239999999999</v>
      </c>
      <c r="I48" s="8">
        <v>25</v>
      </c>
      <c r="J48" s="17">
        <f t="shared" si="2"/>
        <v>25.05</v>
      </c>
      <c r="K48" s="39" t="s">
        <v>617</v>
      </c>
      <c r="L48" s="38"/>
    </row>
    <row r="49" spans="1:12">
      <c r="A49" s="9">
        <v>47</v>
      </c>
      <c r="B49" s="34" t="s">
        <v>640</v>
      </c>
      <c r="C49" s="9">
        <v>7300</v>
      </c>
      <c r="D49" s="9">
        <v>3700</v>
      </c>
      <c r="E49" s="9">
        <v>3400</v>
      </c>
      <c r="F49" s="19">
        <f t="shared" si="0"/>
        <v>91.834000000000003</v>
      </c>
      <c r="G49" s="9">
        <v>1</v>
      </c>
      <c r="H49" s="19">
        <f t="shared" si="1"/>
        <v>91.834000000000003</v>
      </c>
      <c r="I49" s="8">
        <v>18</v>
      </c>
      <c r="J49" s="17">
        <f t="shared" si="2"/>
        <v>18.05</v>
      </c>
      <c r="K49" s="39" t="s">
        <v>617</v>
      </c>
      <c r="L49" s="38"/>
    </row>
    <row r="50" spans="1:12">
      <c r="A50" s="9">
        <v>48</v>
      </c>
      <c r="B50" s="34" t="s">
        <v>641</v>
      </c>
      <c r="C50" s="9">
        <v>7220</v>
      </c>
      <c r="D50" s="9">
        <v>3660</v>
      </c>
      <c r="E50" s="9">
        <v>3400</v>
      </c>
      <c r="F50" s="19">
        <f t="shared" si="0"/>
        <v>89.845680000000002</v>
      </c>
      <c r="G50" s="9">
        <v>1</v>
      </c>
      <c r="H50" s="19">
        <f t="shared" si="1"/>
        <v>89.845680000000002</v>
      </c>
      <c r="I50" s="8">
        <v>16</v>
      </c>
      <c r="J50" s="17">
        <f t="shared" si="2"/>
        <v>16.05</v>
      </c>
      <c r="K50" s="39" t="s">
        <v>617</v>
      </c>
      <c r="L50" s="38"/>
    </row>
    <row r="51" spans="1:12">
      <c r="A51" s="9">
        <v>49</v>
      </c>
      <c r="B51" s="34" t="s">
        <v>642</v>
      </c>
      <c r="C51" s="9">
        <v>9220</v>
      </c>
      <c r="D51" s="9">
        <v>3660</v>
      </c>
      <c r="E51" s="9">
        <v>3400</v>
      </c>
      <c r="F51" s="19">
        <f t="shared" si="0"/>
        <v>114.73368000000001</v>
      </c>
      <c r="G51" s="9">
        <v>1</v>
      </c>
      <c r="H51" s="19">
        <f t="shared" si="1"/>
        <v>114.73368000000001</v>
      </c>
      <c r="I51" s="8">
        <v>27</v>
      </c>
      <c r="J51" s="17">
        <f t="shared" si="2"/>
        <v>27.05</v>
      </c>
      <c r="K51" s="39" t="s">
        <v>617</v>
      </c>
      <c r="L51" s="38"/>
    </row>
    <row r="52" spans="1:12">
      <c r="A52" s="9">
        <v>50</v>
      </c>
      <c r="B52" s="34" t="s">
        <v>643</v>
      </c>
      <c r="C52" s="9">
        <v>7220</v>
      </c>
      <c r="D52" s="9">
        <v>3650</v>
      </c>
      <c r="E52" s="9">
        <v>3400</v>
      </c>
      <c r="F52" s="19">
        <f t="shared" si="0"/>
        <v>89.600200000000001</v>
      </c>
      <c r="G52" s="9">
        <v>1</v>
      </c>
      <c r="H52" s="19">
        <f t="shared" si="1"/>
        <v>89.600200000000001</v>
      </c>
      <c r="I52" s="8">
        <v>19</v>
      </c>
      <c r="J52" s="17">
        <f t="shared" si="2"/>
        <v>19.05</v>
      </c>
      <c r="K52" s="39" t="s">
        <v>617</v>
      </c>
      <c r="L52" s="38"/>
    </row>
    <row r="53" spans="1:12">
      <c r="A53" s="9">
        <v>51</v>
      </c>
      <c r="B53" s="34" t="s">
        <v>644</v>
      </c>
      <c r="C53" s="9">
        <v>7220</v>
      </c>
      <c r="D53" s="9">
        <v>3650</v>
      </c>
      <c r="E53" s="9">
        <v>3400</v>
      </c>
      <c r="F53" s="19">
        <f t="shared" si="0"/>
        <v>89.600200000000001</v>
      </c>
      <c r="G53" s="9">
        <v>1</v>
      </c>
      <c r="H53" s="19">
        <f t="shared" si="1"/>
        <v>89.600200000000001</v>
      </c>
      <c r="I53" s="8">
        <v>23</v>
      </c>
      <c r="J53" s="17">
        <f t="shared" si="2"/>
        <v>23.05</v>
      </c>
      <c r="K53" s="39" t="s">
        <v>617</v>
      </c>
      <c r="L53" s="38"/>
    </row>
    <row r="54" spans="1:12">
      <c r="A54" s="9">
        <v>52</v>
      </c>
      <c r="B54" s="34" t="s">
        <v>645</v>
      </c>
      <c r="C54" s="9">
        <v>9220</v>
      </c>
      <c r="D54" s="9">
        <v>3650</v>
      </c>
      <c r="E54" s="9">
        <v>3400</v>
      </c>
      <c r="F54" s="19">
        <f t="shared" si="0"/>
        <v>114.42019999999999</v>
      </c>
      <c r="G54" s="9">
        <v>1</v>
      </c>
      <c r="H54" s="19">
        <f t="shared" si="1"/>
        <v>114.42019999999999</v>
      </c>
      <c r="I54" s="8">
        <v>26</v>
      </c>
      <c r="J54" s="17">
        <f t="shared" si="2"/>
        <v>26.05</v>
      </c>
      <c r="K54" s="39" t="s">
        <v>617</v>
      </c>
      <c r="L54" s="38"/>
    </row>
    <row r="55" spans="1:12">
      <c r="A55" s="9">
        <v>53</v>
      </c>
      <c r="B55" s="34" t="s">
        <v>646</v>
      </c>
      <c r="C55" s="9">
        <v>9220</v>
      </c>
      <c r="D55" s="9">
        <v>3650</v>
      </c>
      <c r="E55" s="9">
        <v>3400</v>
      </c>
      <c r="F55" s="19">
        <f t="shared" si="0"/>
        <v>114.42019999999999</v>
      </c>
      <c r="G55" s="9">
        <v>1</v>
      </c>
      <c r="H55" s="19">
        <f t="shared" si="1"/>
        <v>114.42019999999999</v>
      </c>
      <c r="I55" s="8">
        <v>29</v>
      </c>
      <c r="J55" s="17">
        <f t="shared" si="2"/>
        <v>29.05</v>
      </c>
      <c r="K55" s="39" t="s">
        <v>617</v>
      </c>
      <c r="L55" s="38"/>
    </row>
    <row r="56" spans="1:12">
      <c r="A56" s="9">
        <v>54</v>
      </c>
      <c r="B56" s="34" t="s">
        <v>647</v>
      </c>
      <c r="C56" s="9">
        <v>9220</v>
      </c>
      <c r="D56" s="9">
        <v>3630</v>
      </c>
      <c r="E56" s="9">
        <v>3400</v>
      </c>
      <c r="F56" s="19">
        <f t="shared" si="0"/>
        <v>113.79324</v>
      </c>
      <c r="G56" s="9">
        <v>1</v>
      </c>
      <c r="H56" s="19">
        <f t="shared" si="1"/>
        <v>113.79324</v>
      </c>
      <c r="I56" s="8">
        <v>24</v>
      </c>
      <c r="J56" s="17">
        <f t="shared" si="2"/>
        <v>24.05</v>
      </c>
      <c r="K56" s="39" t="s">
        <v>617</v>
      </c>
      <c r="L56" s="38"/>
    </row>
    <row r="57" spans="1:12">
      <c r="A57" s="9">
        <v>55</v>
      </c>
      <c r="B57" s="34" t="s">
        <v>648</v>
      </c>
      <c r="C57" s="9">
        <v>7220</v>
      </c>
      <c r="D57" s="9">
        <v>3550</v>
      </c>
      <c r="E57" s="9">
        <v>3400</v>
      </c>
      <c r="F57" s="19">
        <f t="shared" si="0"/>
        <v>87.145399999999995</v>
      </c>
      <c r="G57" s="9">
        <v>1</v>
      </c>
      <c r="H57" s="19">
        <f t="shared" si="1"/>
        <v>87.145399999999995</v>
      </c>
      <c r="I57" s="8">
        <v>18</v>
      </c>
      <c r="J57" s="17">
        <f t="shared" si="2"/>
        <v>18.05</v>
      </c>
      <c r="K57" s="39" t="s">
        <v>617</v>
      </c>
      <c r="L57" s="38"/>
    </row>
    <row r="58" spans="1:12">
      <c r="A58" s="9">
        <v>56</v>
      </c>
      <c r="B58" s="34" t="s">
        <v>649</v>
      </c>
      <c r="C58" s="9">
        <v>7220</v>
      </c>
      <c r="D58" s="9">
        <v>3700</v>
      </c>
      <c r="E58" s="9">
        <v>2650</v>
      </c>
      <c r="F58" s="19">
        <f t="shared" si="0"/>
        <v>70.792100000000005</v>
      </c>
      <c r="G58" s="9">
        <v>1</v>
      </c>
      <c r="H58" s="19">
        <f t="shared" si="1"/>
        <v>70.792100000000005</v>
      </c>
      <c r="I58" s="8">
        <v>14</v>
      </c>
      <c r="J58" s="17">
        <f t="shared" si="2"/>
        <v>14.05</v>
      </c>
      <c r="K58" s="39" t="s">
        <v>617</v>
      </c>
      <c r="L58" s="38"/>
    </row>
    <row r="59" spans="1:12">
      <c r="A59" s="9">
        <v>57</v>
      </c>
      <c r="B59" s="34" t="s">
        <v>650</v>
      </c>
      <c r="C59" s="9">
        <v>9220</v>
      </c>
      <c r="D59" s="9">
        <v>3700</v>
      </c>
      <c r="E59" s="9">
        <v>2700</v>
      </c>
      <c r="F59" s="19">
        <f t="shared" si="0"/>
        <v>92.107799999999997</v>
      </c>
      <c r="G59" s="9">
        <v>1</v>
      </c>
      <c r="H59" s="19">
        <f t="shared" si="1"/>
        <v>92.107799999999997</v>
      </c>
      <c r="I59" s="8">
        <v>18</v>
      </c>
      <c r="J59" s="17">
        <f t="shared" si="2"/>
        <v>18.05</v>
      </c>
      <c r="K59" s="39" t="s">
        <v>617</v>
      </c>
      <c r="L59" s="38"/>
    </row>
    <row r="60" spans="1:12">
      <c r="A60" s="9">
        <v>58</v>
      </c>
      <c r="B60" s="34" t="s">
        <v>651</v>
      </c>
      <c r="C60" s="9">
        <v>8900</v>
      </c>
      <c r="D60" s="9">
        <v>3350</v>
      </c>
      <c r="E60" s="9">
        <v>2800</v>
      </c>
      <c r="F60" s="19">
        <f t="shared" si="0"/>
        <v>83.481999999999999</v>
      </c>
      <c r="G60" s="9">
        <v>1</v>
      </c>
      <c r="H60" s="19">
        <f t="shared" si="1"/>
        <v>83.481999999999999</v>
      </c>
      <c r="I60" s="8">
        <v>16</v>
      </c>
      <c r="J60" s="17">
        <f t="shared" si="2"/>
        <v>16.05</v>
      </c>
      <c r="K60" s="39" t="s">
        <v>617</v>
      </c>
      <c r="L60" s="38"/>
    </row>
    <row r="61" spans="1:12">
      <c r="A61" s="9">
        <v>59</v>
      </c>
      <c r="B61" s="34" t="s">
        <v>652</v>
      </c>
      <c r="C61" s="5">
        <v>6250</v>
      </c>
      <c r="D61" s="5">
        <v>2950</v>
      </c>
      <c r="E61" s="5">
        <v>330</v>
      </c>
      <c r="F61" s="19">
        <f t="shared" si="0"/>
        <v>6.0843749999999996</v>
      </c>
      <c r="G61" s="9">
        <v>1</v>
      </c>
      <c r="H61" s="19">
        <f t="shared" si="1"/>
        <v>6.0843749999999996</v>
      </c>
      <c r="I61" s="8">
        <v>10</v>
      </c>
      <c r="J61" s="17">
        <v>10.01</v>
      </c>
      <c r="K61" s="39" t="s">
        <v>619</v>
      </c>
      <c r="L61" s="38"/>
    </row>
    <row r="62" spans="1:12">
      <c r="A62" s="9">
        <v>60</v>
      </c>
      <c r="B62" s="34" t="s">
        <v>653</v>
      </c>
      <c r="C62" s="5">
        <v>6250</v>
      </c>
      <c r="D62" s="5">
        <v>2950</v>
      </c>
      <c r="E62" s="5">
        <v>350</v>
      </c>
      <c r="F62" s="19">
        <f t="shared" si="0"/>
        <v>6.453125</v>
      </c>
      <c r="G62" s="9">
        <v>1</v>
      </c>
      <c r="H62" s="19">
        <f t="shared" si="1"/>
        <v>6.453125</v>
      </c>
      <c r="I62" s="8">
        <v>15</v>
      </c>
      <c r="J62" s="17">
        <v>15.01</v>
      </c>
      <c r="K62" s="39" t="s">
        <v>619</v>
      </c>
      <c r="L62" s="38"/>
    </row>
    <row r="63" spans="1:12">
      <c r="A63" s="9">
        <v>61</v>
      </c>
      <c r="B63" s="34" t="s">
        <v>654</v>
      </c>
      <c r="C63" s="5">
        <v>10220</v>
      </c>
      <c r="D63" s="5">
        <v>2950</v>
      </c>
      <c r="E63" s="5">
        <v>350</v>
      </c>
      <c r="F63" s="19">
        <f t="shared" si="0"/>
        <v>10.552149999999999</v>
      </c>
      <c r="G63" s="9">
        <v>1</v>
      </c>
      <c r="H63" s="19">
        <f t="shared" si="1"/>
        <v>10.552149999999999</v>
      </c>
      <c r="I63" s="8">
        <v>25</v>
      </c>
      <c r="J63" s="17">
        <v>25.01</v>
      </c>
      <c r="K63" s="39" t="s">
        <v>619</v>
      </c>
      <c r="L63" s="38"/>
    </row>
    <row r="64" spans="1:12">
      <c r="A64" s="9">
        <v>62</v>
      </c>
      <c r="B64" s="34" t="s">
        <v>655</v>
      </c>
      <c r="C64" s="5">
        <v>10220</v>
      </c>
      <c r="D64" s="5">
        <v>2950</v>
      </c>
      <c r="E64" s="5">
        <v>350</v>
      </c>
      <c r="F64" s="19">
        <f t="shared" si="0"/>
        <v>10.552149999999999</v>
      </c>
      <c r="G64" s="9">
        <v>1</v>
      </c>
      <c r="H64" s="19">
        <f t="shared" si="1"/>
        <v>10.552149999999999</v>
      </c>
      <c r="I64" s="8">
        <v>25</v>
      </c>
      <c r="J64" s="17">
        <v>25.01</v>
      </c>
      <c r="K64" s="39" t="s">
        <v>619</v>
      </c>
      <c r="L64" s="38"/>
    </row>
    <row r="65" spans="1:12">
      <c r="A65" s="9">
        <v>63</v>
      </c>
      <c r="B65" s="34" t="s">
        <v>656</v>
      </c>
      <c r="C65" s="5">
        <v>10220</v>
      </c>
      <c r="D65" s="5">
        <v>2950</v>
      </c>
      <c r="E65" s="5">
        <v>350</v>
      </c>
      <c r="F65" s="19">
        <f t="shared" si="0"/>
        <v>10.552149999999999</v>
      </c>
      <c r="G65" s="9">
        <v>1</v>
      </c>
      <c r="H65" s="19">
        <f t="shared" si="1"/>
        <v>10.552149999999999</v>
      </c>
      <c r="I65" s="8">
        <v>25</v>
      </c>
      <c r="J65" s="17">
        <v>25.01</v>
      </c>
      <c r="K65" s="39" t="s">
        <v>619</v>
      </c>
      <c r="L65" s="38"/>
    </row>
    <row r="66" spans="1:12">
      <c r="A66" s="9">
        <v>64</v>
      </c>
      <c r="B66" s="34" t="s">
        <v>657</v>
      </c>
      <c r="C66" s="5">
        <v>10220</v>
      </c>
      <c r="D66" s="5">
        <v>2950</v>
      </c>
      <c r="E66" s="5">
        <v>350</v>
      </c>
      <c r="F66" s="19">
        <f t="shared" si="0"/>
        <v>10.552149999999999</v>
      </c>
      <c r="G66" s="9">
        <v>1</v>
      </c>
      <c r="H66" s="19">
        <f t="shared" si="1"/>
        <v>10.552149999999999</v>
      </c>
      <c r="I66" s="8">
        <v>25</v>
      </c>
      <c r="J66" s="17">
        <v>25.01</v>
      </c>
      <c r="K66" s="39" t="s">
        <v>619</v>
      </c>
      <c r="L66" s="38"/>
    </row>
    <row r="67" spans="1:12">
      <c r="A67" s="9">
        <v>65</v>
      </c>
      <c r="B67" s="34" t="s">
        <v>658</v>
      </c>
      <c r="C67" s="5">
        <v>10220</v>
      </c>
      <c r="D67" s="5">
        <v>2950</v>
      </c>
      <c r="E67" s="5">
        <v>350</v>
      </c>
      <c r="F67" s="19">
        <f t="shared" ref="F67:F211" si="3">C67*D67*E67/1000000000</f>
        <v>10.552149999999999</v>
      </c>
      <c r="G67" s="9">
        <v>1</v>
      </c>
      <c r="H67" s="19">
        <f t="shared" ref="H67:H74" si="4">F67*G67</f>
        <v>10.552149999999999</v>
      </c>
      <c r="I67" s="8">
        <v>25</v>
      </c>
      <c r="J67" s="17">
        <v>25.01</v>
      </c>
      <c r="K67" s="39" t="s">
        <v>619</v>
      </c>
      <c r="L67" s="38"/>
    </row>
    <row r="68" spans="1:12">
      <c r="A68" s="9">
        <v>66</v>
      </c>
      <c r="B68" s="34" t="s">
        <v>659</v>
      </c>
      <c r="C68" s="5">
        <v>10220</v>
      </c>
      <c r="D68" s="5">
        <v>2950</v>
      </c>
      <c r="E68" s="5">
        <v>350</v>
      </c>
      <c r="F68" s="19">
        <f t="shared" si="3"/>
        <v>10.552149999999999</v>
      </c>
      <c r="G68" s="9">
        <v>1</v>
      </c>
      <c r="H68" s="19">
        <f t="shared" si="4"/>
        <v>10.552149999999999</v>
      </c>
      <c r="I68" s="8">
        <v>25</v>
      </c>
      <c r="J68" s="17">
        <v>25.01</v>
      </c>
      <c r="K68" s="39" t="s">
        <v>619</v>
      </c>
      <c r="L68" s="38"/>
    </row>
    <row r="69" spans="1:12">
      <c r="A69" s="9">
        <v>67</v>
      </c>
      <c r="B69" s="34" t="s">
        <v>660</v>
      </c>
      <c r="C69" s="5">
        <v>10220</v>
      </c>
      <c r="D69" s="5">
        <v>2950</v>
      </c>
      <c r="E69" s="5">
        <v>350</v>
      </c>
      <c r="F69" s="19">
        <f t="shared" si="3"/>
        <v>10.552149999999999</v>
      </c>
      <c r="G69" s="9">
        <v>1</v>
      </c>
      <c r="H69" s="19">
        <f t="shared" si="4"/>
        <v>10.552149999999999</v>
      </c>
      <c r="I69" s="8">
        <v>25</v>
      </c>
      <c r="J69" s="17">
        <v>25.01</v>
      </c>
      <c r="K69" s="39" t="s">
        <v>619</v>
      </c>
      <c r="L69" s="38"/>
    </row>
    <row r="70" spans="1:12">
      <c r="A70" s="9">
        <v>68</v>
      </c>
      <c r="B70" s="34" t="s">
        <v>661</v>
      </c>
      <c r="C70" s="5">
        <v>10220</v>
      </c>
      <c r="D70" s="5">
        <v>2950</v>
      </c>
      <c r="E70" s="5">
        <v>350</v>
      </c>
      <c r="F70" s="19">
        <f t="shared" si="3"/>
        <v>10.552149999999999</v>
      </c>
      <c r="G70" s="9">
        <v>1</v>
      </c>
      <c r="H70" s="19">
        <f t="shared" si="4"/>
        <v>10.552149999999999</v>
      </c>
      <c r="I70" s="8">
        <v>25</v>
      </c>
      <c r="J70" s="17">
        <v>25.01</v>
      </c>
      <c r="K70" s="39" t="s">
        <v>619</v>
      </c>
      <c r="L70" s="38"/>
    </row>
    <row r="71" spans="1:12">
      <c r="A71" s="9">
        <v>69</v>
      </c>
      <c r="B71" s="34" t="s">
        <v>662</v>
      </c>
      <c r="C71" s="5">
        <v>10220</v>
      </c>
      <c r="D71" s="5">
        <v>2950</v>
      </c>
      <c r="E71" s="5">
        <v>350</v>
      </c>
      <c r="F71" s="19">
        <f t="shared" si="3"/>
        <v>10.552149999999999</v>
      </c>
      <c r="G71" s="9">
        <v>1</v>
      </c>
      <c r="H71" s="19">
        <f t="shared" si="4"/>
        <v>10.552149999999999</v>
      </c>
      <c r="I71" s="8">
        <v>25</v>
      </c>
      <c r="J71" s="17">
        <v>25.01</v>
      </c>
      <c r="K71" s="39" t="s">
        <v>619</v>
      </c>
      <c r="L71" s="38"/>
    </row>
    <row r="72" spans="1:12">
      <c r="A72" s="9">
        <v>70</v>
      </c>
      <c r="B72" s="34" t="s">
        <v>663</v>
      </c>
      <c r="C72" s="5">
        <v>6220</v>
      </c>
      <c r="D72" s="5">
        <v>2950</v>
      </c>
      <c r="E72" s="5">
        <v>350</v>
      </c>
      <c r="F72" s="19">
        <f t="shared" si="3"/>
        <v>6.4221500000000002</v>
      </c>
      <c r="G72" s="9">
        <v>1</v>
      </c>
      <c r="H72" s="19">
        <f t="shared" si="4"/>
        <v>6.4221500000000002</v>
      </c>
      <c r="I72" s="8">
        <v>15</v>
      </c>
      <c r="J72" s="17">
        <v>15.01</v>
      </c>
      <c r="K72" s="39" t="s">
        <v>619</v>
      </c>
      <c r="L72" s="38"/>
    </row>
    <row r="73" spans="1:12">
      <c r="A73" s="9">
        <v>71</v>
      </c>
      <c r="B73" s="34" t="s">
        <v>664</v>
      </c>
      <c r="C73" s="5">
        <v>6220</v>
      </c>
      <c r="D73" s="5">
        <v>2950</v>
      </c>
      <c r="E73" s="5">
        <v>350</v>
      </c>
      <c r="F73" s="19">
        <f t="shared" si="3"/>
        <v>6.4221500000000002</v>
      </c>
      <c r="G73" s="9">
        <v>1</v>
      </c>
      <c r="H73" s="19">
        <f t="shared" si="4"/>
        <v>6.4221500000000002</v>
      </c>
      <c r="I73" s="8">
        <v>12</v>
      </c>
      <c r="J73" s="17">
        <v>12.01</v>
      </c>
      <c r="K73" s="39" t="s">
        <v>619</v>
      </c>
      <c r="L73" s="38"/>
    </row>
    <row r="74" spans="1:12">
      <c r="A74" s="9">
        <v>72</v>
      </c>
      <c r="B74" s="34" t="s">
        <v>665</v>
      </c>
      <c r="C74" s="5">
        <v>5520</v>
      </c>
      <c r="D74" s="5">
        <v>1300</v>
      </c>
      <c r="E74" s="5">
        <v>350</v>
      </c>
      <c r="F74" s="19">
        <f t="shared" si="3"/>
        <v>2.5116000000000001</v>
      </c>
      <c r="G74" s="9">
        <v>1</v>
      </c>
      <c r="H74" s="19">
        <f t="shared" si="4"/>
        <v>2.5116000000000001</v>
      </c>
      <c r="I74" s="8">
        <v>4</v>
      </c>
      <c r="J74" s="17">
        <v>4.01</v>
      </c>
      <c r="K74" s="39" t="s">
        <v>618</v>
      </c>
      <c r="L74" s="38"/>
    </row>
    <row r="75" spans="1:12">
      <c r="A75" s="9">
        <v>73</v>
      </c>
      <c r="B75" s="34" t="s">
        <v>666</v>
      </c>
      <c r="C75" s="5">
        <v>8710</v>
      </c>
      <c r="D75" s="5">
        <v>1300</v>
      </c>
      <c r="E75" s="5">
        <v>350</v>
      </c>
      <c r="F75" s="19">
        <f t="shared" si="3"/>
        <v>3.96305</v>
      </c>
      <c r="G75" s="9">
        <v>1</v>
      </c>
      <c r="H75" s="19">
        <v>3.96</v>
      </c>
      <c r="I75" s="8">
        <v>3</v>
      </c>
      <c r="J75" s="17">
        <v>3.01</v>
      </c>
      <c r="K75" s="39" t="s">
        <v>618</v>
      </c>
      <c r="L75" s="38"/>
    </row>
    <row r="76" spans="1:12">
      <c r="A76" s="9">
        <v>74</v>
      </c>
      <c r="B76" s="34" t="s">
        <v>432</v>
      </c>
      <c r="C76" s="5">
        <v>5500</v>
      </c>
      <c r="D76" s="5">
        <v>2750</v>
      </c>
      <c r="E76" s="5">
        <v>500</v>
      </c>
      <c r="F76" s="19">
        <f t="shared" si="3"/>
        <v>7.5625</v>
      </c>
      <c r="G76" s="9">
        <v>1</v>
      </c>
      <c r="H76" s="19">
        <f t="shared" ref="H76:H229" si="5">F76*G76</f>
        <v>7.5625</v>
      </c>
      <c r="I76" s="8">
        <v>14</v>
      </c>
      <c r="J76" s="17">
        <v>14.01</v>
      </c>
      <c r="K76" s="39" t="s">
        <v>618</v>
      </c>
      <c r="L76" s="38"/>
    </row>
    <row r="77" spans="1:12">
      <c r="A77" s="9">
        <v>75</v>
      </c>
      <c r="B77" s="7" t="s">
        <v>392</v>
      </c>
      <c r="C77" s="5">
        <v>5700</v>
      </c>
      <c r="D77" s="5">
        <v>1600</v>
      </c>
      <c r="E77" s="5">
        <v>1350</v>
      </c>
      <c r="F77" s="19">
        <f t="shared" si="3"/>
        <v>12.311999999999999</v>
      </c>
      <c r="G77" s="9">
        <v>1</v>
      </c>
      <c r="H77" s="19">
        <f t="shared" si="5"/>
        <v>12.311999999999999</v>
      </c>
      <c r="I77" s="8">
        <v>3</v>
      </c>
      <c r="J77" s="17">
        <v>3.01</v>
      </c>
      <c r="K77" s="39" t="s">
        <v>617</v>
      </c>
      <c r="L77" s="38"/>
    </row>
    <row r="78" spans="1:12">
      <c r="A78" s="9">
        <v>76</v>
      </c>
      <c r="B78" s="34" t="s">
        <v>429</v>
      </c>
      <c r="C78" s="5">
        <v>9210</v>
      </c>
      <c r="D78" s="5">
        <v>3700</v>
      </c>
      <c r="E78" s="5">
        <v>2500</v>
      </c>
      <c r="F78" s="19">
        <f t="shared" si="3"/>
        <v>85.192499999999995</v>
      </c>
      <c r="G78" s="9">
        <v>1</v>
      </c>
      <c r="H78" s="19">
        <f t="shared" si="5"/>
        <v>85.192499999999995</v>
      </c>
      <c r="I78" s="19">
        <v>31</v>
      </c>
      <c r="J78" s="17">
        <f>I78+0.05</f>
        <v>31.05</v>
      </c>
      <c r="K78" s="39" t="s">
        <v>617</v>
      </c>
      <c r="L78" s="38"/>
    </row>
    <row r="79" spans="1:12">
      <c r="A79" s="9">
        <v>77</v>
      </c>
      <c r="B79" s="34" t="s">
        <v>428</v>
      </c>
      <c r="C79" s="5">
        <v>9210</v>
      </c>
      <c r="D79" s="5">
        <v>3700</v>
      </c>
      <c r="E79" s="5">
        <v>2300</v>
      </c>
      <c r="F79" s="19">
        <f t="shared" si="3"/>
        <v>78.377099999999999</v>
      </c>
      <c r="G79" s="9">
        <v>1</v>
      </c>
      <c r="H79" s="19">
        <f t="shared" si="5"/>
        <v>78.377099999999999</v>
      </c>
      <c r="I79" s="19">
        <v>33</v>
      </c>
      <c r="J79" s="17">
        <f>I79+0.05</f>
        <v>33.049999999999997</v>
      </c>
      <c r="K79" s="39" t="s">
        <v>617</v>
      </c>
      <c r="L79" s="38"/>
    </row>
    <row r="80" spans="1:12">
      <c r="A80" s="9">
        <v>78</v>
      </c>
      <c r="B80" s="34" t="s">
        <v>424</v>
      </c>
      <c r="C80" s="5">
        <v>5530</v>
      </c>
      <c r="D80" s="5">
        <v>1370</v>
      </c>
      <c r="E80" s="5">
        <v>500</v>
      </c>
      <c r="F80" s="19">
        <f t="shared" si="3"/>
        <v>3.7880500000000001</v>
      </c>
      <c r="G80" s="9">
        <v>1</v>
      </c>
      <c r="H80" s="19">
        <f t="shared" si="5"/>
        <v>3.7880500000000001</v>
      </c>
      <c r="I80" s="19">
        <v>7</v>
      </c>
      <c r="J80" s="17">
        <v>7.05</v>
      </c>
      <c r="K80" s="39" t="s">
        <v>618</v>
      </c>
      <c r="L80" s="38"/>
    </row>
    <row r="81" spans="1:12">
      <c r="A81" s="9">
        <v>79</v>
      </c>
      <c r="B81" s="34" t="s">
        <v>425</v>
      </c>
      <c r="C81" s="5">
        <v>5530</v>
      </c>
      <c r="D81" s="5">
        <v>1370</v>
      </c>
      <c r="E81" s="5">
        <v>500</v>
      </c>
      <c r="F81" s="19">
        <f t="shared" si="3"/>
        <v>3.7880500000000001</v>
      </c>
      <c r="G81" s="9">
        <v>1</v>
      </c>
      <c r="H81" s="19">
        <f t="shared" si="5"/>
        <v>3.7880500000000001</v>
      </c>
      <c r="I81" s="19">
        <v>7</v>
      </c>
      <c r="J81" s="17">
        <v>7.05</v>
      </c>
      <c r="K81" s="39" t="s">
        <v>618</v>
      </c>
      <c r="L81" s="38"/>
    </row>
    <row r="82" spans="1:12">
      <c r="A82" s="9">
        <v>80</v>
      </c>
      <c r="B82" s="34" t="s">
        <v>426</v>
      </c>
      <c r="C82" s="5">
        <v>5000</v>
      </c>
      <c r="D82" s="5">
        <v>4160</v>
      </c>
      <c r="E82" s="5">
        <v>500</v>
      </c>
      <c r="F82" s="19">
        <f t="shared" si="3"/>
        <v>10.4</v>
      </c>
      <c r="G82" s="9">
        <v>1</v>
      </c>
      <c r="H82" s="19">
        <f t="shared" si="5"/>
        <v>10.4</v>
      </c>
      <c r="I82" s="8">
        <v>12</v>
      </c>
      <c r="J82" s="17">
        <v>12.01</v>
      </c>
      <c r="K82" s="39" t="s">
        <v>617</v>
      </c>
      <c r="L82" s="38"/>
    </row>
    <row r="83" spans="1:12">
      <c r="A83" s="9">
        <v>81</v>
      </c>
      <c r="B83" s="34" t="s">
        <v>427</v>
      </c>
      <c r="C83" s="9">
        <v>6965</v>
      </c>
      <c r="D83" s="9">
        <v>4160</v>
      </c>
      <c r="E83" s="9">
        <v>700</v>
      </c>
      <c r="F83" s="19">
        <f t="shared" si="3"/>
        <v>20.282080000000001</v>
      </c>
      <c r="G83" s="9">
        <v>1</v>
      </c>
      <c r="H83" s="19">
        <f t="shared" si="5"/>
        <v>20.282080000000001</v>
      </c>
      <c r="I83" s="8">
        <v>16</v>
      </c>
      <c r="J83" s="17">
        <v>16.010000000000002</v>
      </c>
      <c r="K83" s="39" t="s">
        <v>617</v>
      </c>
      <c r="L83" s="38"/>
    </row>
    <row r="84" spans="1:12">
      <c r="A84" s="9">
        <v>82</v>
      </c>
      <c r="B84" s="7" t="s">
        <v>393</v>
      </c>
      <c r="C84" s="9">
        <v>4450</v>
      </c>
      <c r="D84" s="9">
        <v>2500</v>
      </c>
      <c r="E84" s="9">
        <v>1950</v>
      </c>
      <c r="F84" s="19">
        <f t="shared" si="3"/>
        <v>21.693750000000001</v>
      </c>
      <c r="G84" s="9">
        <v>1</v>
      </c>
      <c r="H84" s="19">
        <f t="shared" si="5"/>
        <v>21.693750000000001</v>
      </c>
      <c r="I84" s="8">
        <v>16.5</v>
      </c>
      <c r="J84" s="17">
        <f>I84+0.05</f>
        <v>16.55</v>
      </c>
      <c r="K84" s="39" t="s">
        <v>617</v>
      </c>
      <c r="L84" s="40" t="s">
        <v>614</v>
      </c>
    </row>
    <row r="85" spans="1:12">
      <c r="A85" s="9">
        <v>83</v>
      </c>
      <c r="B85" s="34" t="s">
        <v>430</v>
      </c>
      <c r="C85" s="9">
        <v>4450</v>
      </c>
      <c r="D85" s="9">
        <v>2500</v>
      </c>
      <c r="E85" s="9">
        <v>2000</v>
      </c>
      <c r="F85" s="19">
        <f t="shared" si="3"/>
        <v>22.25</v>
      </c>
      <c r="G85" s="9">
        <v>1</v>
      </c>
      <c r="H85" s="19">
        <f t="shared" si="5"/>
        <v>22.25</v>
      </c>
      <c r="I85" s="8">
        <v>3</v>
      </c>
      <c r="J85" s="17">
        <f>I85+0.05</f>
        <v>3.05</v>
      </c>
      <c r="K85" s="39" t="s">
        <v>617</v>
      </c>
      <c r="L85" s="40" t="s">
        <v>615</v>
      </c>
    </row>
    <row r="86" spans="1:12">
      <c r="A86" s="9">
        <v>84</v>
      </c>
      <c r="B86" s="34" t="s">
        <v>431</v>
      </c>
      <c r="C86" s="9">
        <v>11950</v>
      </c>
      <c r="D86" s="9">
        <v>1460</v>
      </c>
      <c r="E86" s="10">
        <v>1700</v>
      </c>
      <c r="F86" s="19">
        <f t="shared" si="3"/>
        <v>29.6599</v>
      </c>
      <c r="G86" s="9">
        <v>1</v>
      </c>
      <c r="H86" s="19">
        <f t="shared" si="5"/>
        <v>29.6599</v>
      </c>
      <c r="I86" s="8">
        <v>11</v>
      </c>
      <c r="J86" s="17">
        <f>I86+0.05</f>
        <v>11.05</v>
      </c>
      <c r="K86" s="39" t="s">
        <v>617</v>
      </c>
      <c r="L86" s="38"/>
    </row>
    <row r="87" spans="1:12">
      <c r="A87" s="9">
        <v>85</v>
      </c>
      <c r="B87" s="34" t="s">
        <v>437</v>
      </c>
      <c r="C87" s="9">
        <v>11500</v>
      </c>
      <c r="D87" s="9">
        <v>2000</v>
      </c>
      <c r="E87" s="9">
        <v>1350</v>
      </c>
      <c r="F87" s="19">
        <f t="shared" si="3"/>
        <v>31.05</v>
      </c>
      <c r="G87" s="9">
        <v>1</v>
      </c>
      <c r="H87" s="19">
        <f t="shared" si="5"/>
        <v>31.05</v>
      </c>
      <c r="I87" s="8">
        <v>2</v>
      </c>
      <c r="J87" s="17">
        <f>I87+0.05</f>
        <v>2.0499999999999998</v>
      </c>
      <c r="K87" s="39" t="s">
        <v>617</v>
      </c>
      <c r="L87" s="38"/>
    </row>
    <row r="88" spans="1:12">
      <c r="A88" s="9">
        <v>86</v>
      </c>
      <c r="B88" s="34" t="s">
        <v>436</v>
      </c>
      <c r="C88" s="9">
        <v>6900</v>
      </c>
      <c r="D88" s="9">
        <v>1900</v>
      </c>
      <c r="E88" s="9">
        <v>1060</v>
      </c>
      <c r="F88" s="19">
        <f t="shared" si="3"/>
        <v>13.896599999999999</v>
      </c>
      <c r="G88" s="9">
        <v>1</v>
      </c>
      <c r="H88" s="19">
        <f t="shared" si="5"/>
        <v>13.896599999999999</v>
      </c>
      <c r="I88" s="8">
        <v>1.7</v>
      </c>
      <c r="J88" s="17">
        <f>I88+0.05</f>
        <v>1.75</v>
      </c>
      <c r="K88" s="39" t="s">
        <v>617</v>
      </c>
      <c r="L88" s="38"/>
    </row>
    <row r="89" spans="1:12">
      <c r="A89" s="9">
        <v>87</v>
      </c>
      <c r="B89" s="34" t="s">
        <v>438</v>
      </c>
      <c r="C89" s="9">
        <v>4800</v>
      </c>
      <c r="D89" s="9">
        <v>1200</v>
      </c>
      <c r="E89" s="9">
        <v>1000</v>
      </c>
      <c r="F89" s="19">
        <f t="shared" si="3"/>
        <v>5.76</v>
      </c>
      <c r="G89" s="9">
        <v>1</v>
      </c>
      <c r="H89" s="19">
        <f t="shared" si="5"/>
        <v>5.76</v>
      </c>
      <c r="I89" s="8">
        <v>1.1000000000000001</v>
      </c>
      <c r="J89" s="17">
        <v>1.1200000000000001</v>
      </c>
      <c r="K89" s="39" t="s">
        <v>617</v>
      </c>
      <c r="L89" s="38"/>
    </row>
    <row r="90" spans="1:12" s="37" customFormat="1">
      <c r="A90" s="5">
        <v>88</v>
      </c>
      <c r="B90" s="36" t="s">
        <v>435</v>
      </c>
      <c r="C90" s="5">
        <v>14670</v>
      </c>
      <c r="D90" s="5">
        <v>1300</v>
      </c>
      <c r="E90" s="5">
        <v>1200</v>
      </c>
      <c r="F90" s="8">
        <f t="shared" si="3"/>
        <v>22.885200000000001</v>
      </c>
      <c r="G90" s="5">
        <v>1</v>
      </c>
      <c r="H90" s="8">
        <f t="shared" si="5"/>
        <v>22.885200000000001</v>
      </c>
      <c r="I90" s="8">
        <v>10</v>
      </c>
      <c r="J90" s="25">
        <f>I90+0.05</f>
        <v>10.050000000000001</v>
      </c>
      <c r="K90" s="41" t="s">
        <v>617</v>
      </c>
      <c r="L90" s="42"/>
    </row>
    <row r="91" spans="1:12">
      <c r="A91" s="9">
        <v>89</v>
      </c>
      <c r="B91" s="34" t="s">
        <v>434</v>
      </c>
      <c r="C91" s="9">
        <v>14570</v>
      </c>
      <c r="D91" s="9">
        <v>2900</v>
      </c>
      <c r="E91" s="9">
        <v>2100</v>
      </c>
      <c r="F91" s="19">
        <f t="shared" si="3"/>
        <v>88.731300000000005</v>
      </c>
      <c r="G91" s="9">
        <v>1</v>
      </c>
      <c r="H91" s="19">
        <f t="shared" si="5"/>
        <v>88.731300000000005</v>
      </c>
      <c r="I91" s="8">
        <v>12</v>
      </c>
      <c r="J91" s="17">
        <f>I91+0.05</f>
        <v>12.05</v>
      </c>
      <c r="K91" s="39" t="s">
        <v>617</v>
      </c>
      <c r="L91" s="38"/>
    </row>
    <row r="92" spans="1:12">
      <c r="A92" s="9">
        <v>90</v>
      </c>
      <c r="B92" s="34" t="s">
        <v>433</v>
      </c>
      <c r="C92" s="9">
        <v>4600</v>
      </c>
      <c r="D92" s="9">
        <v>2300</v>
      </c>
      <c r="E92" s="9">
        <v>1600</v>
      </c>
      <c r="F92" s="19">
        <f t="shared" si="3"/>
        <v>16.928000000000001</v>
      </c>
      <c r="G92" s="9">
        <v>1</v>
      </c>
      <c r="H92" s="19">
        <f t="shared" si="5"/>
        <v>16.928000000000001</v>
      </c>
      <c r="I92" s="8">
        <v>3.2</v>
      </c>
      <c r="J92" s="17">
        <v>3.22</v>
      </c>
      <c r="K92" s="39" t="s">
        <v>617</v>
      </c>
      <c r="L92" s="38"/>
    </row>
    <row r="93" spans="1:12">
      <c r="A93" s="9">
        <v>91</v>
      </c>
      <c r="B93" s="34" t="s">
        <v>439</v>
      </c>
      <c r="C93" s="5">
        <v>13100</v>
      </c>
      <c r="D93" s="5">
        <v>2020</v>
      </c>
      <c r="E93" s="5">
        <v>1700</v>
      </c>
      <c r="F93" s="19">
        <f t="shared" si="3"/>
        <v>44.985399999999998</v>
      </c>
      <c r="G93" s="9">
        <v>1</v>
      </c>
      <c r="H93" s="19">
        <f t="shared" si="5"/>
        <v>44.985399999999998</v>
      </c>
      <c r="I93" s="8">
        <v>31.5</v>
      </c>
      <c r="J93" s="17">
        <f>I93+0.05</f>
        <v>31.55</v>
      </c>
      <c r="K93" s="39" t="s">
        <v>617</v>
      </c>
      <c r="L93" s="38"/>
    </row>
    <row r="94" spans="1:12">
      <c r="A94" s="9">
        <v>92</v>
      </c>
      <c r="B94" s="34" t="s">
        <v>440</v>
      </c>
      <c r="C94" s="5">
        <v>5700</v>
      </c>
      <c r="D94" s="5">
        <v>1200</v>
      </c>
      <c r="E94" s="5">
        <v>1300</v>
      </c>
      <c r="F94" s="19">
        <f t="shared" si="3"/>
        <v>8.8919999999999995</v>
      </c>
      <c r="G94" s="9">
        <v>1</v>
      </c>
      <c r="H94" s="19">
        <f t="shared" si="5"/>
        <v>8.8919999999999995</v>
      </c>
      <c r="I94" s="8">
        <v>2.8</v>
      </c>
      <c r="J94" s="17">
        <v>2.81</v>
      </c>
      <c r="K94" s="39" t="s">
        <v>617</v>
      </c>
      <c r="L94" s="38"/>
    </row>
    <row r="95" spans="1:12">
      <c r="A95" s="9">
        <v>93</v>
      </c>
      <c r="B95" s="34" t="s">
        <v>441</v>
      </c>
      <c r="C95" s="5">
        <v>5700</v>
      </c>
      <c r="D95" s="5">
        <v>1200</v>
      </c>
      <c r="E95" s="5">
        <v>1300</v>
      </c>
      <c r="F95" s="19">
        <f t="shared" si="3"/>
        <v>8.8919999999999995</v>
      </c>
      <c r="G95" s="9">
        <v>1</v>
      </c>
      <c r="H95" s="19">
        <f t="shared" si="5"/>
        <v>8.8919999999999995</v>
      </c>
      <c r="I95" s="8">
        <v>2.8</v>
      </c>
      <c r="J95" s="17">
        <v>2.81</v>
      </c>
      <c r="K95" s="39" t="s">
        <v>617</v>
      </c>
      <c r="L95" s="38"/>
    </row>
    <row r="96" spans="1:12">
      <c r="A96" s="9">
        <v>94</v>
      </c>
      <c r="B96" s="34" t="s">
        <v>442</v>
      </c>
      <c r="C96" s="5">
        <v>3100</v>
      </c>
      <c r="D96" s="5">
        <v>1200</v>
      </c>
      <c r="E96" s="5">
        <v>750</v>
      </c>
      <c r="F96" s="19">
        <f t="shared" si="3"/>
        <v>2.79</v>
      </c>
      <c r="G96" s="9">
        <v>1</v>
      </c>
      <c r="H96" s="19">
        <f t="shared" si="5"/>
        <v>2.79</v>
      </c>
      <c r="I96" s="8">
        <v>3.5</v>
      </c>
      <c r="J96" s="17">
        <v>3.53</v>
      </c>
      <c r="K96" s="39" t="s">
        <v>617</v>
      </c>
      <c r="L96" s="40" t="s">
        <v>614</v>
      </c>
    </row>
    <row r="97" spans="1:12">
      <c r="A97" s="9">
        <v>95</v>
      </c>
      <c r="B97" s="7" t="s">
        <v>394</v>
      </c>
      <c r="C97" s="5">
        <v>2200</v>
      </c>
      <c r="D97" s="5">
        <v>1250</v>
      </c>
      <c r="E97" s="5">
        <v>620</v>
      </c>
      <c r="F97" s="19">
        <f t="shared" si="3"/>
        <v>1.7050000000000001</v>
      </c>
      <c r="G97" s="9">
        <v>1</v>
      </c>
      <c r="H97" s="19">
        <f t="shared" si="5"/>
        <v>1.7050000000000001</v>
      </c>
      <c r="I97" s="8">
        <v>2</v>
      </c>
      <c r="J97" s="17">
        <v>2.0299999999999998</v>
      </c>
      <c r="K97" s="39" t="s">
        <v>617</v>
      </c>
      <c r="L97" s="40" t="s">
        <v>614</v>
      </c>
    </row>
    <row r="98" spans="1:12">
      <c r="A98" s="9">
        <v>96</v>
      </c>
      <c r="B98" s="7" t="s">
        <v>395</v>
      </c>
      <c r="C98" s="5">
        <v>2540</v>
      </c>
      <c r="D98" s="5">
        <v>1320</v>
      </c>
      <c r="E98" s="5">
        <v>700</v>
      </c>
      <c r="F98" s="19">
        <f t="shared" si="3"/>
        <v>2.3469600000000002</v>
      </c>
      <c r="G98" s="9">
        <v>1</v>
      </c>
      <c r="H98" s="19">
        <f t="shared" si="5"/>
        <v>2.3469600000000002</v>
      </c>
      <c r="I98" s="8">
        <v>2.5</v>
      </c>
      <c r="J98" s="17">
        <v>2.5299999999999998</v>
      </c>
      <c r="K98" s="39" t="s">
        <v>617</v>
      </c>
      <c r="L98" s="40" t="s">
        <v>614</v>
      </c>
    </row>
    <row r="99" spans="1:12">
      <c r="A99" s="9">
        <v>97</v>
      </c>
      <c r="B99" s="34" t="s">
        <v>443</v>
      </c>
      <c r="C99" s="5">
        <v>1370</v>
      </c>
      <c r="D99" s="5">
        <v>1230</v>
      </c>
      <c r="E99" s="5">
        <v>530</v>
      </c>
      <c r="F99" s="19">
        <f t="shared" si="3"/>
        <v>0.89310299999999998</v>
      </c>
      <c r="G99" s="9">
        <v>1</v>
      </c>
      <c r="H99" s="19">
        <f t="shared" si="5"/>
        <v>0.89310299999999998</v>
      </c>
      <c r="I99" s="8">
        <v>2</v>
      </c>
      <c r="J99" s="17">
        <v>2.0299999999999998</v>
      </c>
      <c r="K99" s="39" t="s">
        <v>617</v>
      </c>
      <c r="L99" s="40" t="s">
        <v>614</v>
      </c>
    </row>
    <row r="100" spans="1:12">
      <c r="A100" s="9">
        <v>98</v>
      </c>
      <c r="B100" s="34" t="s">
        <v>444</v>
      </c>
      <c r="C100" s="5">
        <v>2200</v>
      </c>
      <c r="D100" s="5">
        <v>1230</v>
      </c>
      <c r="E100" s="5">
        <v>610</v>
      </c>
      <c r="F100" s="19">
        <f t="shared" si="3"/>
        <v>1.65066</v>
      </c>
      <c r="G100" s="9">
        <v>1</v>
      </c>
      <c r="H100" s="19">
        <f t="shared" si="5"/>
        <v>1.65066</v>
      </c>
      <c r="I100" s="8">
        <v>1.2</v>
      </c>
      <c r="J100" s="17">
        <v>1.22</v>
      </c>
      <c r="K100" s="39" t="s">
        <v>617</v>
      </c>
      <c r="L100" s="40" t="s">
        <v>614</v>
      </c>
    </row>
    <row r="101" spans="1:12">
      <c r="A101" s="9">
        <v>99</v>
      </c>
      <c r="B101" s="34" t="s">
        <v>445</v>
      </c>
      <c r="C101" s="5">
        <v>3520</v>
      </c>
      <c r="D101" s="5">
        <v>1660</v>
      </c>
      <c r="E101" s="5">
        <v>1690</v>
      </c>
      <c r="F101" s="19">
        <f t="shared" si="3"/>
        <v>9.8750079999999993</v>
      </c>
      <c r="G101" s="9">
        <v>1</v>
      </c>
      <c r="H101" s="19">
        <f t="shared" si="5"/>
        <v>9.8750079999999993</v>
      </c>
      <c r="I101" s="8">
        <v>5</v>
      </c>
      <c r="J101" s="17">
        <v>5.05</v>
      </c>
      <c r="K101" s="39" t="s">
        <v>617</v>
      </c>
      <c r="L101" s="40" t="s">
        <v>614</v>
      </c>
    </row>
    <row r="102" spans="1:12">
      <c r="A102" s="9">
        <v>100</v>
      </c>
      <c r="B102" s="34" t="s">
        <v>446</v>
      </c>
      <c r="C102" s="5">
        <v>5050</v>
      </c>
      <c r="D102" s="5">
        <v>2460</v>
      </c>
      <c r="E102" s="5">
        <v>1000</v>
      </c>
      <c r="F102" s="19">
        <f t="shared" si="3"/>
        <v>12.423</v>
      </c>
      <c r="G102" s="9">
        <v>1</v>
      </c>
      <c r="H102" s="19">
        <f t="shared" si="5"/>
        <v>12.423</v>
      </c>
      <c r="I102" s="8">
        <v>17.5</v>
      </c>
      <c r="J102" s="17">
        <v>17.600000000000001</v>
      </c>
      <c r="K102" s="39" t="s">
        <v>617</v>
      </c>
      <c r="L102" s="38"/>
    </row>
    <row r="103" spans="1:12">
      <c r="A103" s="9">
        <v>101</v>
      </c>
      <c r="B103" s="34" t="s">
        <v>447</v>
      </c>
      <c r="C103" s="21">
        <v>2600</v>
      </c>
      <c r="D103" s="21">
        <v>2050</v>
      </c>
      <c r="E103" s="21">
        <v>1100</v>
      </c>
      <c r="F103" s="19">
        <f t="shared" si="3"/>
        <v>5.8630000000000004</v>
      </c>
      <c r="G103" s="9">
        <v>1</v>
      </c>
      <c r="H103" s="19">
        <f t="shared" si="5"/>
        <v>5.8630000000000004</v>
      </c>
      <c r="I103" s="22">
        <v>1.2</v>
      </c>
      <c r="J103" s="23">
        <v>1.25</v>
      </c>
      <c r="K103" s="39" t="s">
        <v>617</v>
      </c>
      <c r="L103" s="38"/>
    </row>
    <row r="104" spans="1:12">
      <c r="A104" s="9">
        <v>102</v>
      </c>
      <c r="B104" s="34" t="s">
        <v>447</v>
      </c>
      <c r="C104" s="21">
        <v>3700</v>
      </c>
      <c r="D104" s="21">
        <v>1700</v>
      </c>
      <c r="E104" s="21">
        <v>1700</v>
      </c>
      <c r="F104" s="19">
        <f t="shared" si="3"/>
        <v>10.693</v>
      </c>
      <c r="G104" s="9">
        <v>1</v>
      </c>
      <c r="H104" s="19">
        <f t="shared" si="5"/>
        <v>10.693</v>
      </c>
      <c r="I104" s="22">
        <v>1.1000000000000001</v>
      </c>
      <c r="J104" s="23">
        <v>1.1200000000000001</v>
      </c>
      <c r="K104" s="39" t="s">
        <v>617</v>
      </c>
      <c r="L104" s="38"/>
    </row>
    <row r="105" spans="1:12">
      <c r="A105" s="9">
        <v>103</v>
      </c>
      <c r="B105" s="34" t="s">
        <v>448</v>
      </c>
      <c r="C105" s="21">
        <v>2000</v>
      </c>
      <c r="D105" s="21">
        <v>1400</v>
      </c>
      <c r="E105" s="21">
        <v>1100</v>
      </c>
      <c r="F105" s="19">
        <f t="shared" si="3"/>
        <v>3.08</v>
      </c>
      <c r="G105" s="9">
        <v>1</v>
      </c>
      <c r="H105" s="19">
        <f t="shared" si="5"/>
        <v>3.08</v>
      </c>
      <c r="I105" s="22">
        <v>0.3</v>
      </c>
      <c r="J105" s="23">
        <v>0.31</v>
      </c>
      <c r="K105" s="39" t="s">
        <v>617</v>
      </c>
      <c r="L105" s="38"/>
    </row>
    <row r="106" spans="1:12">
      <c r="A106" s="9">
        <v>104</v>
      </c>
      <c r="B106" s="34" t="s">
        <v>449</v>
      </c>
      <c r="C106" s="5">
        <v>1850</v>
      </c>
      <c r="D106" s="5">
        <v>900</v>
      </c>
      <c r="E106" s="5">
        <v>550</v>
      </c>
      <c r="F106" s="19">
        <f t="shared" si="3"/>
        <v>0.91574999999999995</v>
      </c>
      <c r="G106" s="9">
        <v>1</v>
      </c>
      <c r="H106" s="19">
        <f t="shared" si="5"/>
        <v>0.91574999999999995</v>
      </c>
      <c r="I106" s="8">
        <v>0.9</v>
      </c>
      <c r="J106" s="17">
        <v>0.91</v>
      </c>
      <c r="K106" s="39" t="s">
        <v>617</v>
      </c>
      <c r="L106" s="40" t="s">
        <v>615</v>
      </c>
    </row>
    <row r="107" spans="1:12">
      <c r="A107" s="9">
        <v>105</v>
      </c>
      <c r="B107" s="7" t="s">
        <v>415</v>
      </c>
      <c r="C107" s="9">
        <v>6000</v>
      </c>
      <c r="D107" s="9">
        <v>2500</v>
      </c>
      <c r="E107" s="9">
        <v>500</v>
      </c>
      <c r="F107" s="19">
        <f t="shared" ref="F107:F116" si="6">C107*D107*E107/1000000000</f>
        <v>7.5</v>
      </c>
      <c r="G107" s="9">
        <v>1</v>
      </c>
      <c r="H107" s="19">
        <f t="shared" ref="H107:H118" si="7">F107*G107</f>
        <v>7.5</v>
      </c>
      <c r="I107" s="19">
        <v>1.8</v>
      </c>
      <c r="J107" s="17">
        <v>1.81</v>
      </c>
      <c r="K107" s="39" t="s">
        <v>619</v>
      </c>
      <c r="L107" s="38"/>
    </row>
    <row r="108" spans="1:12">
      <c r="A108" s="9">
        <v>106</v>
      </c>
      <c r="B108" s="7" t="s">
        <v>416</v>
      </c>
      <c r="C108" s="9">
        <v>6000</v>
      </c>
      <c r="D108" s="9">
        <v>2500</v>
      </c>
      <c r="E108" s="9">
        <v>500</v>
      </c>
      <c r="F108" s="19">
        <f t="shared" si="6"/>
        <v>7.5</v>
      </c>
      <c r="G108" s="9">
        <v>1</v>
      </c>
      <c r="H108" s="19">
        <f t="shared" si="7"/>
        <v>7.5</v>
      </c>
      <c r="I108" s="19">
        <v>1.8</v>
      </c>
      <c r="J108" s="17">
        <v>1.81</v>
      </c>
      <c r="K108" s="39" t="s">
        <v>619</v>
      </c>
      <c r="L108" s="38"/>
    </row>
    <row r="109" spans="1:12">
      <c r="A109" s="9">
        <v>107</v>
      </c>
      <c r="B109" s="7" t="s">
        <v>417</v>
      </c>
      <c r="C109" s="9">
        <v>6000</v>
      </c>
      <c r="D109" s="9">
        <v>2500</v>
      </c>
      <c r="E109" s="9">
        <v>500</v>
      </c>
      <c r="F109" s="19">
        <f t="shared" si="6"/>
        <v>7.5</v>
      </c>
      <c r="G109" s="9">
        <v>1</v>
      </c>
      <c r="H109" s="19">
        <f t="shared" si="7"/>
        <v>7.5</v>
      </c>
      <c r="I109" s="19">
        <v>1.8</v>
      </c>
      <c r="J109" s="17">
        <v>1.81</v>
      </c>
      <c r="K109" s="39" t="s">
        <v>619</v>
      </c>
      <c r="L109" s="38"/>
    </row>
    <row r="110" spans="1:12">
      <c r="A110" s="9">
        <v>108</v>
      </c>
      <c r="B110" s="7" t="s">
        <v>418</v>
      </c>
      <c r="C110" s="9">
        <v>6000</v>
      </c>
      <c r="D110" s="9">
        <v>2500</v>
      </c>
      <c r="E110" s="9">
        <v>500</v>
      </c>
      <c r="F110" s="19">
        <f t="shared" si="6"/>
        <v>7.5</v>
      </c>
      <c r="G110" s="9">
        <v>1</v>
      </c>
      <c r="H110" s="19">
        <f t="shared" si="7"/>
        <v>7.5</v>
      </c>
      <c r="I110" s="19">
        <v>1.8</v>
      </c>
      <c r="J110" s="17">
        <v>1.81</v>
      </c>
      <c r="K110" s="39" t="s">
        <v>619</v>
      </c>
      <c r="L110" s="38"/>
    </row>
    <row r="111" spans="1:12">
      <c r="A111" s="9">
        <v>109</v>
      </c>
      <c r="B111" s="7" t="s">
        <v>419</v>
      </c>
      <c r="C111" s="9">
        <v>6000</v>
      </c>
      <c r="D111" s="9">
        <v>2500</v>
      </c>
      <c r="E111" s="9">
        <v>200</v>
      </c>
      <c r="F111" s="19">
        <f t="shared" si="6"/>
        <v>3</v>
      </c>
      <c r="G111" s="9">
        <v>1</v>
      </c>
      <c r="H111" s="19">
        <f t="shared" si="7"/>
        <v>3</v>
      </c>
      <c r="I111" s="19">
        <v>2.2999999999999998</v>
      </c>
      <c r="J111" s="17">
        <v>2.31</v>
      </c>
      <c r="K111" s="39" t="s">
        <v>619</v>
      </c>
      <c r="L111" s="38"/>
    </row>
    <row r="112" spans="1:12">
      <c r="A112" s="9">
        <v>110</v>
      </c>
      <c r="B112" s="7" t="s">
        <v>420</v>
      </c>
      <c r="C112" s="9">
        <v>6000</v>
      </c>
      <c r="D112" s="9">
        <v>2500</v>
      </c>
      <c r="E112" s="9">
        <v>200</v>
      </c>
      <c r="F112" s="19">
        <f t="shared" si="6"/>
        <v>3</v>
      </c>
      <c r="G112" s="9">
        <v>1</v>
      </c>
      <c r="H112" s="19">
        <f t="shared" si="7"/>
        <v>3</v>
      </c>
      <c r="I112" s="19">
        <v>2.2999999999999998</v>
      </c>
      <c r="J112" s="17">
        <v>2.31</v>
      </c>
      <c r="K112" s="39" t="s">
        <v>619</v>
      </c>
      <c r="L112" s="38"/>
    </row>
    <row r="113" spans="1:12">
      <c r="A113" s="9">
        <v>111</v>
      </c>
      <c r="B113" s="7" t="s">
        <v>421</v>
      </c>
      <c r="C113" s="9">
        <v>6000</v>
      </c>
      <c r="D113" s="9">
        <v>2500</v>
      </c>
      <c r="E113" s="9">
        <v>200</v>
      </c>
      <c r="F113" s="19">
        <f t="shared" si="6"/>
        <v>3</v>
      </c>
      <c r="G113" s="9">
        <v>1</v>
      </c>
      <c r="H113" s="19">
        <f t="shared" si="7"/>
        <v>3</v>
      </c>
      <c r="I113" s="19">
        <v>2.2999999999999998</v>
      </c>
      <c r="J113" s="17">
        <v>2.31</v>
      </c>
      <c r="K113" s="39" t="s">
        <v>619</v>
      </c>
      <c r="L113" s="38"/>
    </row>
    <row r="114" spans="1:12">
      <c r="A114" s="9">
        <v>112</v>
      </c>
      <c r="B114" s="7" t="s">
        <v>422</v>
      </c>
      <c r="C114" s="9">
        <v>6000</v>
      </c>
      <c r="D114" s="9">
        <v>2500</v>
      </c>
      <c r="E114" s="9">
        <v>200</v>
      </c>
      <c r="F114" s="19">
        <f t="shared" si="6"/>
        <v>3</v>
      </c>
      <c r="G114" s="9">
        <v>1</v>
      </c>
      <c r="H114" s="19">
        <f t="shared" si="7"/>
        <v>3</v>
      </c>
      <c r="I114" s="19">
        <v>2.2999999999999998</v>
      </c>
      <c r="J114" s="17">
        <v>2.31</v>
      </c>
      <c r="K114" s="39" t="s">
        <v>619</v>
      </c>
      <c r="L114" s="38"/>
    </row>
    <row r="115" spans="1:12">
      <c r="A115" s="9">
        <v>113</v>
      </c>
      <c r="B115" s="29" t="s">
        <v>423</v>
      </c>
      <c r="C115" s="9">
        <v>9400</v>
      </c>
      <c r="D115" s="9">
        <v>1600</v>
      </c>
      <c r="E115" s="9">
        <v>1510</v>
      </c>
      <c r="F115" s="30">
        <f t="shared" si="6"/>
        <v>22.7104</v>
      </c>
      <c r="G115" s="28">
        <v>1</v>
      </c>
      <c r="H115" s="30">
        <f t="shared" si="7"/>
        <v>22.7104</v>
      </c>
      <c r="I115" s="19">
        <v>9.8000000000000007</v>
      </c>
      <c r="J115" s="17">
        <v>9.85</v>
      </c>
      <c r="K115" s="39" t="s">
        <v>617</v>
      </c>
      <c r="L115" s="38"/>
    </row>
    <row r="116" spans="1:12">
      <c r="A116" s="9">
        <v>114</v>
      </c>
      <c r="B116" s="29" t="s">
        <v>450</v>
      </c>
      <c r="C116" s="9">
        <v>9300</v>
      </c>
      <c r="D116" s="9">
        <v>3460</v>
      </c>
      <c r="E116" s="9">
        <v>2630</v>
      </c>
      <c r="F116" s="30">
        <f t="shared" si="6"/>
        <v>84.628140000000002</v>
      </c>
      <c r="G116" s="28">
        <v>1</v>
      </c>
      <c r="H116" s="30">
        <f t="shared" si="7"/>
        <v>84.628140000000002</v>
      </c>
      <c r="I116" s="19">
        <v>23</v>
      </c>
      <c r="J116" s="17">
        <v>23.05</v>
      </c>
      <c r="K116" s="39" t="s">
        <v>617</v>
      </c>
      <c r="L116" s="38"/>
    </row>
    <row r="117" spans="1:12">
      <c r="A117" s="9">
        <v>115</v>
      </c>
      <c r="B117" s="29" t="s">
        <v>450</v>
      </c>
      <c r="C117" s="9">
        <v>9300</v>
      </c>
      <c r="D117" s="9">
        <v>3460</v>
      </c>
      <c r="E117" s="9">
        <v>2630</v>
      </c>
      <c r="F117" s="30">
        <f t="shared" ref="F117:F125" si="8">C117*D117*E117/1000000000</f>
        <v>84.628140000000002</v>
      </c>
      <c r="G117" s="28">
        <v>1</v>
      </c>
      <c r="H117" s="30">
        <f t="shared" si="7"/>
        <v>84.628140000000002</v>
      </c>
      <c r="I117" s="19">
        <v>23</v>
      </c>
      <c r="J117" s="17">
        <v>23.05</v>
      </c>
      <c r="K117" s="39" t="s">
        <v>617</v>
      </c>
      <c r="L117" s="38"/>
    </row>
    <row r="118" spans="1:12">
      <c r="A118" s="9">
        <v>116</v>
      </c>
      <c r="B118" s="29" t="s">
        <v>451</v>
      </c>
      <c r="C118" s="9">
        <v>3600</v>
      </c>
      <c r="D118" s="9">
        <v>3300</v>
      </c>
      <c r="E118" s="9">
        <v>1500</v>
      </c>
      <c r="F118" s="30">
        <f t="shared" si="8"/>
        <v>17.82</v>
      </c>
      <c r="G118" s="28">
        <v>1</v>
      </c>
      <c r="H118" s="30">
        <f t="shared" si="7"/>
        <v>17.82</v>
      </c>
      <c r="I118" s="19">
        <v>8</v>
      </c>
      <c r="J118" s="17">
        <v>8.1</v>
      </c>
      <c r="K118" s="39" t="s">
        <v>617</v>
      </c>
      <c r="L118" s="40" t="s">
        <v>614</v>
      </c>
    </row>
    <row r="119" spans="1:12">
      <c r="A119" s="9">
        <v>117</v>
      </c>
      <c r="B119" s="29" t="s">
        <v>452</v>
      </c>
      <c r="C119" s="9">
        <v>12000</v>
      </c>
      <c r="D119" s="9">
        <v>2800</v>
      </c>
      <c r="E119" s="9">
        <v>2850</v>
      </c>
      <c r="F119" s="30">
        <f t="shared" si="8"/>
        <v>95.76</v>
      </c>
      <c r="G119" s="28">
        <v>1</v>
      </c>
      <c r="H119" s="30">
        <f t="shared" ref="H119:H125" si="9">F119*G119</f>
        <v>95.76</v>
      </c>
      <c r="I119" s="19">
        <v>8.5</v>
      </c>
      <c r="J119" s="17">
        <v>8.51</v>
      </c>
      <c r="K119" s="39" t="s">
        <v>617</v>
      </c>
      <c r="L119" s="38"/>
    </row>
    <row r="120" spans="1:12">
      <c r="A120" s="9">
        <v>118</v>
      </c>
      <c r="B120" s="29" t="s">
        <v>453</v>
      </c>
      <c r="C120" s="9">
        <v>12000</v>
      </c>
      <c r="D120" s="9">
        <v>2800</v>
      </c>
      <c r="E120" s="9">
        <v>2850</v>
      </c>
      <c r="F120" s="30">
        <f t="shared" si="8"/>
        <v>95.76</v>
      </c>
      <c r="G120" s="28">
        <v>1</v>
      </c>
      <c r="H120" s="30">
        <f t="shared" si="9"/>
        <v>95.76</v>
      </c>
      <c r="I120" s="19">
        <v>8.5</v>
      </c>
      <c r="J120" s="17">
        <v>8.51</v>
      </c>
      <c r="K120" s="39" t="s">
        <v>617</v>
      </c>
      <c r="L120" s="38"/>
    </row>
    <row r="121" spans="1:12">
      <c r="A121" s="9">
        <v>119</v>
      </c>
      <c r="B121" s="29" t="s">
        <v>454</v>
      </c>
      <c r="C121" s="9">
        <v>8600</v>
      </c>
      <c r="D121" s="9">
        <v>2800</v>
      </c>
      <c r="E121" s="9">
        <v>2850</v>
      </c>
      <c r="F121" s="30">
        <f t="shared" si="8"/>
        <v>68.628</v>
      </c>
      <c r="G121" s="28">
        <v>1</v>
      </c>
      <c r="H121" s="30">
        <f t="shared" si="9"/>
        <v>68.628</v>
      </c>
      <c r="I121" s="19">
        <v>6.5</v>
      </c>
      <c r="J121" s="17">
        <v>6.51</v>
      </c>
      <c r="K121" s="39" t="s">
        <v>617</v>
      </c>
      <c r="L121" s="38"/>
    </row>
    <row r="122" spans="1:12">
      <c r="A122" s="9">
        <v>120</v>
      </c>
      <c r="B122" s="29" t="s">
        <v>455</v>
      </c>
      <c r="C122" s="9">
        <v>1560</v>
      </c>
      <c r="D122" s="9">
        <v>1560</v>
      </c>
      <c r="E122" s="9">
        <v>1660</v>
      </c>
      <c r="F122" s="30">
        <f t="shared" si="8"/>
        <v>4.0397759999999998</v>
      </c>
      <c r="G122" s="28">
        <v>1</v>
      </c>
      <c r="H122" s="30">
        <f t="shared" si="9"/>
        <v>4.0397759999999998</v>
      </c>
      <c r="I122" s="19">
        <v>1</v>
      </c>
      <c r="J122" s="17">
        <v>1.1000000000000001</v>
      </c>
      <c r="K122" s="39" t="s">
        <v>618</v>
      </c>
      <c r="L122" s="38"/>
    </row>
    <row r="123" spans="1:12">
      <c r="A123" s="9">
        <v>121</v>
      </c>
      <c r="B123" s="29" t="s">
        <v>456</v>
      </c>
      <c r="C123" s="9">
        <v>1560</v>
      </c>
      <c r="D123" s="9">
        <v>1560</v>
      </c>
      <c r="E123" s="9">
        <v>1660</v>
      </c>
      <c r="F123" s="30">
        <f t="shared" si="8"/>
        <v>4.0397759999999998</v>
      </c>
      <c r="G123" s="28">
        <v>1</v>
      </c>
      <c r="H123" s="30">
        <f t="shared" si="9"/>
        <v>4.0397759999999998</v>
      </c>
      <c r="I123" s="19">
        <v>1</v>
      </c>
      <c r="J123" s="17">
        <v>1.1000000000000001</v>
      </c>
      <c r="K123" s="39" t="s">
        <v>618</v>
      </c>
      <c r="L123" s="38"/>
    </row>
    <row r="124" spans="1:12">
      <c r="A124" s="9">
        <v>122</v>
      </c>
      <c r="B124" s="29" t="s">
        <v>457</v>
      </c>
      <c r="C124" s="9">
        <v>1560</v>
      </c>
      <c r="D124" s="9">
        <v>1560</v>
      </c>
      <c r="E124" s="9">
        <v>1660</v>
      </c>
      <c r="F124" s="30">
        <f t="shared" si="8"/>
        <v>4.0397759999999998</v>
      </c>
      <c r="G124" s="28">
        <v>1</v>
      </c>
      <c r="H124" s="30">
        <f t="shared" si="9"/>
        <v>4.0397759999999998</v>
      </c>
      <c r="I124" s="19">
        <v>1</v>
      </c>
      <c r="J124" s="17">
        <v>1.1000000000000001</v>
      </c>
      <c r="K124" s="39" t="s">
        <v>618</v>
      </c>
      <c r="L124" s="38"/>
    </row>
    <row r="125" spans="1:12">
      <c r="A125" s="9">
        <v>123</v>
      </c>
      <c r="B125" s="29" t="s">
        <v>458</v>
      </c>
      <c r="C125" s="9">
        <v>1560</v>
      </c>
      <c r="D125" s="9">
        <v>1560</v>
      </c>
      <c r="E125" s="9">
        <v>1660</v>
      </c>
      <c r="F125" s="30">
        <f t="shared" si="8"/>
        <v>4.0397759999999998</v>
      </c>
      <c r="G125" s="28">
        <v>1</v>
      </c>
      <c r="H125" s="30">
        <f t="shared" si="9"/>
        <v>4.0397759999999998</v>
      </c>
      <c r="I125" s="19">
        <v>1</v>
      </c>
      <c r="J125" s="17">
        <v>1.1000000000000001</v>
      </c>
      <c r="K125" s="39" t="s">
        <v>618</v>
      </c>
      <c r="L125" s="38"/>
    </row>
    <row r="126" spans="1:12">
      <c r="A126" s="9">
        <v>124</v>
      </c>
      <c r="B126" s="29" t="s">
        <v>452</v>
      </c>
      <c r="C126" s="9">
        <v>12000</v>
      </c>
      <c r="D126" s="9">
        <v>2800</v>
      </c>
      <c r="E126" s="9">
        <v>2850</v>
      </c>
      <c r="F126" s="30">
        <f t="shared" ref="F126:F146" si="10">C126*D126*E126/1000000000</f>
        <v>95.76</v>
      </c>
      <c r="G126" s="28">
        <v>1</v>
      </c>
      <c r="H126" s="30">
        <f t="shared" ref="H126:H146" si="11">F126*G126</f>
        <v>95.76</v>
      </c>
      <c r="I126" s="19">
        <v>8.5</v>
      </c>
      <c r="J126" s="17">
        <v>8.51</v>
      </c>
      <c r="K126" s="39" t="s">
        <v>617</v>
      </c>
      <c r="L126" s="38"/>
    </row>
    <row r="127" spans="1:12">
      <c r="A127" s="9">
        <v>125</v>
      </c>
      <c r="B127" s="29" t="s">
        <v>453</v>
      </c>
      <c r="C127" s="9">
        <v>12000</v>
      </c>
      <c r="D127" s="9">
        <v>2800</v>
      </c>
      <c r="E127" s="9">
        <v>2850</v>
      </c>
      <c r="F127" s="30">
        <f t="shared" si="10"/>
        <v>95.76</v>
      </c>
      <c r="G127" s="28">
        <v>1</v>
      </c>
      <c r="H127" s="30">
        <f t="shared" si="11"/>
        <v>95.76</v>
      </c>
      <c r="I127" s="19">
        <v>8.5</v>
      </c>
      <c r="J127" s="17">
        <v>8.51</v>
      </c>
      <c r="K127" s="39" t="s">
        <v>617</v>
      </c>
      <c r="L127" s="38"/>
    </row>
    <row r="128" spans="1:12">
      <c r="A128" s="9">
        <v>126</v>
      </c>
      <c r="B128" s="29" t="s">
        <v>454</v>
      </c>
      <c r="C128" s="9">
        <v>8600</v>
      </c>
      <c r="D128" s="9">
        <v>2800</v>
      </c>
      <c r="E128" s="9">
        <v>2850</v>
      </c>
      <c r="F128" s="30">
        <f t="shared" si="10"/>
        <v>68.628</v>
      </c>
      <c r="G128" s="28">
        <v>1</v>
      </c>
      <c r="H128" s="30">
        <f t="shared" si="11"/>
        <v>68.628</v>
      </c>
      <c r="I128" s="19">
        <v>6.5</v>
      </c>
      <c r="J128" s="17">
        <v>6.51</v>
      </c>
      <c r="K128" s="39" t="s">
        <v>617</v>
      </c>
      <c r="L128" s="38"/>
    </row>
    <row r="129" spans="1:12">
      <c r="A129" s="9">
        <v>127</v>
      </c>
      <c r="B129" s="29" t="s">
        <v>455</v>
      </c>
      <c r="C129" s="9">
        <v>1560</v>
      </c>
      <c r="D129" s="9">
        <v>1560</v>
      </c>
      <c r="E129" s="9">
        <v>1660</v>
      </c>
      <c r="F129" s="30">
        <f t="shared" si="10"/>
        <v>4.0397759999999998</v>
      </c>
      <c r="G129" s="28">
        <v>1</v>
      </c>
      <c r="H129" s="30">
        <f t="shared" si="11"/>
        <v>4.0397759999999998</v>
      </c>
      <c r="I129" s="19">
        <v>1</v>
      </c>
      <c r="J129" s="17">
        <v>1.1000000000000001</v>
      </c>
      <c r="K129" s="39" t="s">
        <v>618</v>
      </c>
      <c r="L129" s="38"/>
    </row>
    <row r="130" spans="1:12">
      <c r="A130" s="9">
        <v>128</v>
      </c>
      <c r="B130" s="29" t="s">
        <v>456</v>
      </c>
      <c r="C130" s="9">
        <v>1560</v>
      </c>
      <c r="D130" s="9">
        <v>1560</v>
      </c>
      <c r="E130" s="9">
        <v>1660</v>
      </c>
      <c r="F130" s="30">
        <f t="shared" si="10"/>
        <v>4.0397759999999998</v>
      </c>
      <c r="G130" s="28">
        <v>1</v>
      </c>
      <c r="H130" s="30">
        <f t="shared" si="11"/>
        <v>4.0397759999999998</v>
      </c>
      <c r="I130" s="19">
        <v>1</v>
      </c>
      <c r="J130" s="17">
        <v>1.1000000000000001</v>
      </c>
      <c r="K130" s="39" t="s">
        <v>618</v>
      </c>
      <c r="L130" s="38"/>
    </row>
    <row r="131" spans="1:12">
      <c r="A131" s="9">
        <v>129</v>
      </c>
      <c r="B131" s="29" t="s">
        <v>457</v>
      </c>
      <c r="C131" s="9">
        <v>1560</v>
      </c>
      <c r="D131" s="9">
        <v>1560</v>
      </c>
      <c r="E131" s="9">
        <v>1660</v>
      </c>
      <c r="F131" s="30">
        <f t="shared" si="10"/>
        <v>4.0397759999999998</v>
      </c>
      <c r="G131" s="28">
        <v>1</v>
      </c>
      <c r="H131" s="30">
        <f t="shared" si="11"/>
        <v>4.0397759999999998</v>
      </c>
      <c r="I131" s="19">
        <v>1</v>
      </c>
      <c r="J131" s="17">
        <v>1.1000000000000001</v>
      </c>
      <c r="K131" s="39" t="s">
        <v>618</v>
      </c>
      <c r="L131" s="38"/>
    </row>
    <row r="132" spans="1:12">
      <c r="A132" s="9">
        <v>130</v>
      </c>
      <c r="B132" s="29" t="s">
        <v>459</v>
      </c>
      <c r="C132" s="9">
        <v>1560</v>
      </c>
      <c r="D132" s="9">
        <v>1560</v>
      </c>
      <c r="E132" s="9">
        <v>1660</v>
      </c>
      <c r="F132" s="30">
        <f t="shared" si="10"/>
        <v>4.0397759999999998</v>
      </c>
      <c r="G132" s="28">
        <v>1</v>
      </c>
      <c r="H132" s="30">
        <f t="shared" si="11"/>
        <v>4.0397759999999998</v>
      </c>
      <c r="I132" s="19">
        <v>1</v>
      </c>
      <c r="J132" s="17">
        <v>1.1000000000000001</v>
      </c>
      <c r="K132" s="39" t="s">
        <v>618</v>
      </c>
      <c r="L132" s="38"/>
    </row>
    <row r="133" spans="1:12" ht="30">
      <c r="A133" s="9">
        <v>131</v>
      </c>
      <c r="B133" s="29" t="s">
        <v>460</v>
      </c>
      <c r="C133" s="9">
        <v>1050</v>
      </c>
      <c r="D133" s="9">
        <v>600</v>
      </c>
      <c r="E133" s="9">
        <v>850</v>
      </c>
      <c r="F133" s="30">
        <f t="shared" si="10"/>
        <v>0.53549999999999998</v>
      </c>
      <c r="G133" s="28">
        <v>1</v>
      </c>
      <c r="H133" s="30">
        <f t="shared" si="11"/>
        <v>0.53549999999999998</v>
      </c>
      <c r="I133" s="19">
        <v>0.8</v>
      </c>
      <c r="J133" s="17">
        <v>0.82</v>
      </c>
      <c r="K133" s="39" t="s">
        <v>618</v>
      </c>
      <c r="L133" s="38"/>
    </row>
    <row r="134" spans="1:12" ht="30">
      <c r="A134" s="9">
        <v>132</v>
      </c>
      <c r="B134" s="29" t="s">
        <v>461</v>
      </c>
      <c r="C134" s="9">
        <v>1650</v>
      </c>
      <c r="D134" s="9">
        <v>1460</v>
      </c>
      <c r="E134" s="9">
        <v>2250</v>
      </c>
      <c r="F134" s="30">
        <f t="shared" si="10"/>
        <v>5.4202500000000002</v>
      </c>
      <c r="G134" s="28">
        <v>1</v>
      </c>
      <c r="H134" s="30">
        <f t="shared" si="11"/>
        <v>5.4202500000000002</v>
      </c>
      <c r="I134" s="19">
        <v>1.5</v>
      </c>
      <c r="J134" s="17">
        <v>1.52</v>
      </c>
      <c r="K134" s="39" t="s">
        <v>617</v>
      </c>
      <c r="L134" s="38"/>
    </row>
    <row r="135" spans="1:12" ht="30">
      <c r="A135" s="9">
        <v>133</v>
      </c>
      <c r="B135" s="29" t="s">
        <v>462</v>
      </c>
      <c r="C135" s="9">
        <v>860</v>
      </c>
      <c r="D135" s="9">
        <v>860</v>
      </c>
      <c r="E135" s="9">
        <v>1350</v>
      </c>
      <c r="F135" s="30">
        <f t="shared" si="10"/>
        <v>0.99846000000000001</v>
      </c>
      <c r="G135" s="28">
        <v>1</v>
      </c>
      <c r="H135" s="30">
        <f t="shared" si="11"/>
        <v>0.99846000000000001</v>
      </c>
      <c r="I135" s="19">
        <v>0.7</v>
      </c>
      <c r="J135" s="17">
        <v>0.72</v>
      </c>
      <c r="K135" s="39" t="s">
        <v>618</v>
      </c>
      <c r="L135" s="38"/>
    </row>
    <row r="136" spans="1:12" ht="30">
      <c r="A136" s="9">
        <v>134</v>
      </c>
      <c r="B136" s="29" t="s">
        <v>463</v>
      </c>
      <c r="C136" s="9">
        <v>1250</v>
      </c>
      <c r="D136" s="9">
        <v>1250</v>
      </c>
      <c r="E136" s="9">
        <v>1050</v>
      </c>
      <c r="F136" s="30">
        <f t="shared" si="10"/>
        <v>1.640625</v>
      </c>
      <c r="G136" s="28">
        <v>1</v>
      </c>
      <c r="H136" s="30">
        <f t="shared" si="11"/>
        <v>1.640625</v>
      </c>
      <c r="I136" s="19">
        <v>0.9</v>
      </c>
      <c r="J136" s="17">
        <v>0.92</v>
      </c>
      <c r="K136" s="39" t="s">
        <v>618</v>
      </c>
      <c r="L136" s="38"/>
    </row>
    <row r="137" spans="1:12">
      <c r="A137" s="9">
        <v>135</v>
      </c>
      <c r="B137" s="29" t="s">
        <v>464</v>
      </c>
      <c r="C137" s="9">
        <v>1580</v>
      </c>
      <c r="D137" s="9">
        <v>1580</v>
      </c>
      <c r="E137" s="9">
        <v>1680</v>
      </c>
      <c r="F137" s="30">
        <f t="shared" si="10"/>
        <v>4.1939520000000003</v>
      </c>
      <c r="G137" s="28">
        <v>1</v>
      </c>
      <c r="H137" s="30">
        <f t="shared" si="11"/>
        <v>4.1939520000000003</v>
      </c>
      <c r="I137" s="19">
        <v>1</v>
      </c>
      <c r="J137" s="17">
        <v>1.1000000000000001</v>
      </c>
      <c r="K137" s="39" t="s">
        <v>617</v>
      </c>
      <c r="L137" s="38"/>
    </row>
    <row r="138" spans="1:12">
      <c r="A138" s="9">
        <v>136</v>
      </c>
      <c r="B138" s="29" t="s">
        <v>464</v>
      </c>
      <c r="C138" s="9">
        <v>1750</v>
      </c>
      <c r="D138" s="9">
        <v>1660</v>
      </c>
      <c r="E138" s="9">
        <v>1790</v>
      </c>
      <c r="F138" s="30">
        <f t="shared" si="10"/>
        <v>5.1999500000000003</v>
      </c>
      <c r="G138" s="28">
        <v>1</v>
      </c>
      <c r="H138" s="30">
        <f t="shared" si="11"/>
        <v>5.1999500000000003</v>
      </c>
      <c r="I138" s="19">
        <v>1</v>
      </c>
      <c r="J138" s="17">
        <v>1.1000000000000001</v>
      </c>
      <c r="K138" s="39" t="s">
        <v>617</v>
      </c>
      <c r="L138" s="38"/>
    </row>
    <row r="139" spans="1:12">
      <c r="A139" s="9">
        <v>137</v>
      </c>
      <c r="B139" s="29" t="s">
        <v>465</v>
      </c>
      <c r="C139" s="9">
        <v>1560</v>
      </c>
      <c r="D139" s="9">
        <v>1560</v>
      </c>
      <c r="E139" s="9">
        <v>1760</v>
      </c>
      <c r="F139" s="30">
        <f t="shared" si="10"/>
        <v>4.2831359999999998</v>
      </c>
      <c r="G139" s="28">
        <v>1</v>
      </c>
      <c r="H139" s="30">
        <f t="shared" si="11"/>
        <v>4.2831359999999998</v>
      </c>
      <c r="I139" s="19">
        <v>1.5</v>
      </c>
      <c r="J139" s="17">
        <v>1.55</v>
      </c>
      <c r="K139" s="39" t="s">
        <v>617</v>
      </c>
      <c r="L139" s="38"/>
    </row>
    <row r="140" spans="1:12">
      <c r="A140" s="9">
        <v>138</v>
      </c>
      <c r="B140" s="29" t="s">
        <v>465</v>
      </c>
      <c r="C140" s="9">
        <v>1560</v>
      </c>
      <c r="D140" s="9">
        <v>1560</v>
      </c>
      <c r="E140" s="9">
        <v>1760</v>
      </c>
      <c r="F140" s="30">
        <f t="shared" si="10"/>
        <v>4.2831359999999998</v>
      </c>
      <c r="G140" s="28">
        <v>1</v>
      </c>
      <c r="H140" s="30">
        <f t="shared" si="11"/>
        <v>4.2831359999999998</v>
      </c>
      <c r="I140" s="8">
        <v>1.2</v>
      </c>
      <c r="J140" s="25">
        <v>1.25</v>
      </c>
      <c r="K140" s="39" t="s">
        <v>617</v>
      </c>
      <c r="L140" s="38"/>
    </row>
    <row r="141" spans="1:12">
      <c r="A141" s="9">
        <v>139</v>
      </c>
      <c r="B141" s="29" t="s">
        <v>466</v>
      </c>
      <c r="C141" s="9">
        <v>2900</v>
      </c>
      <c r="D141" s="9">
        <v>1650</v>
      </c>
      <c r="E141" s="9">
        <v>2900</v>
      </c>
      <c r="F141" s="30">
        <f t="shared" si="10"/>
        <v>13.8765</v>
      </c>
      <c r="G141" s="28">
        <v>1</v>
      </c>
      <c r="H141" s="30">
        <f t="shared" si="11"/>
        <v>13.8765</v>
      </c>
      <c r="I141" s="19">
        <v>6.1</v>
      </c>
      <c r="J141" s="17">
        <v>6.12</v>
      </c>
      <c r="K141" s="39" t="s">
        <v>617</v>
      </c>
      <c r="L141" s="38"/>
    </row>
    <row r="142" spans="1:12">
      <c r="A142" s="9">
        <v>140</v>
      </c>
      <c r="B142" s="29" t="s">
        <v>466</v>
      </c>
      <c r="C142" s="9">
        <v>2900</v>
      </c>
      <c r="D142" s="9">
        <v>2900</v>
      </c>
      <c r="E142" s="9">
        <v>1200</v>
      </c>
      <c r="F142" s="30">
        <f t="shared" si="10"/>
        <v>10.092000000000001</v>
      </c>
      <c r="G142" s="28">
        <v>1</v>
      </c>
      <c r="H142" s="30">
        <f t="shared" si="11"/>
        <v>10.092000000000001</v>
      </c>
      <c r="I142" s="19">
        <v>7</v>
      </c>
      <c r="J142" s="17">
        <v>7.1</v>
      </c>
      <c r="K142" s="39" t="s">
        <v>617</v>
      </c>
      <c r="L142" s="38"/>
    </row>
    <row r="143" spans="1:12">
      <c r="A143" s="9">
        <v>141</v>
      </c>
      <c r="B143" s="29" t="s">
        <v>466</v>
      </c>
      <c r="C143" s="9">
        <v>2900</v>
      </c>
      <c r="D143" s="9">
        <v>2900</v>
      </c>
      <c r="E143" s="9">
        <v>1800</v>
      </c>
      <c r="F143" s="30">
        <f t="shared" si="10"/>
        <v>15.138</v>
      </c>
      <c r="G143" s="28">
        <v>1</v>
      </c>
      <c r="H143" s="30">
        <f t="shared" si="11"/>
        <v>15.138</v>
      </c>
      <c r="I143" s="19">
        <v>13</v>
      </c>
      <c r="J143" s="17">
        <v>13.1</v>
      </c>
      <c r="K143" s="39" t="s">
        <v>617</v>
      </c>
      <c r="L143" s="38"/>
    </row>
    <row r="144" spans="1:12" ht="30">
      <c r="A144" s="9">
        <v>142</v>
      </c>
      <c r="B144" s="29" t="s">
        <v>467</v>
      </c>
      <c r="C144" s="5">
        <v>2530</v>
      </c>
      <c r="D144" s="5">
        <v>1560</v>
      </c>
      <c r="E144" s="5">
        <v>2260</v>
      </c>
      <c r="F144" s="30">
        <f t="shared" si="10"/>
        <v>8.9197679999999995</v>
      </c>
      <c r="G144" s="28">
        <v>1</v>
      </c>
      <c r="H144" s="30">
        <f t="shared" si="11"/>
        <v>8.9197679999999995</v>
      </c>
      <c r="I144" s="8">
        <v>1.55</v>
      </c>
      <c r="J144" s="25">
        <v>1.58</v>
      </c>
      <c r="K144" s="39" t="s">
        <v>617</v>
      </c>
      <c r="L144" s="38"/>
    </row>
    <row r="145" spans="1:12" ht="30">
      <c r="A145" s="9">
        <v>143</v>
      </c>
      <c r="B145" s="29" t="s">
        <v>468</v>
      </c>
      <c r="C145" s="5">
        <v>3000</v>
      </c>
      <c r="D145" s="5">
        <v>1800</v>
      </c>
      <c r="E145" s="5">
        <v>2000</v>
      </c>
      <c r="F145" s="30">
        <f t="shared" si="10"/>
        <v>10.8</v>
      </c>
      <c r="G145" s="28">
        <v>1</v>
      </c>
      <c r="H145" s="30">
        <f t="shared" si="11"/>
        <v>10.8</v>
      </c>
      <c r="I145" s="8">
        <v>1.49</v>
      </c>
      <c r="J145" s="25">
        <v>1.5</v>
      </c>
      <c r="K145" s="39" t="s">
        <v>617</v>
      </c>
      <c r="L145" s="38"/>
    </row>
    <row r="146" spans="1:12">
      <c r="A146" s="9">
        <v>144</v>
      </c>
      <c r="B146" s="29" t="s">
        <v>469</v>
      </c>
      <c r="C146" s="9">
        <v>2300</v>
      </c>
      <c r="D146" s="9">
        <v>1750</v>
      </c>
      <c r="E146" s="9">
        <v>1550</v>
      </c>
      <c r="F146" s="30">
        <f t="shared" si="10"/>
        <v>6.2387499999999996</v>
      </c>
      <c r="G146" s="28">
        <v>1</v>
      </c>
      <c r="H146" s="30">
        <f t="shared" si="11"/>
        <v>6.2387499999999996</v>
      </c>
      <c r="I146" s="8">
        <v>1.52</v>
      </c>
      <c r="J146" s="25">
        <v>1.54</v>
      </c>
      <c r="K146" s="39" t="s">
        <v>617</v>
      </c>
      <c r="L146" s="38"/>
    </row>
    <row r="147" spans="1:12">
      <c r="A147" s="9">
        <v>145</v>
      </c>
      <c r="B147" s="7" t="s">
        <v>396</v>
      </c>
      <c r="C147" s="5">
        <v>1600</v>
      </c>
      <c r="D147" s="5">
        <v>1600</v>
      </c>
      <c r="E147" s="5">
        <v>1000</v>
      </c>
      <c r="F147" s="19">
        <f t="shared" si="3"/>
        <v>2.56</v>
      </c>
      <c r="G147" s="9">
        <v>1</v>
      </c>
      <c r="H147" s="19">
        <f t="shared" si="5"/>
        <v>2.56</v>
      </c>
      <c r="I147" s="8">
        <f t="shared" ref="I147:I171" si="12">J147-0.01</f>
        <v>1.21</v>
      </c>
      <c r="J147" s="17">
        <v>1.22</v>
      </c>
      <c r="K147" s="39" t="s">
        <v>617</v>
      </c>
      <c r="L147" s="38"/>
    </row>
    <row r="148" spans="1:12">
      <c r="A148" s="9">
        <v>146</v>
      </c>
      <c r="B148" s="7" t="s">
        <v>397</v>
      </c>
      <c r="C148" s="5">
        <v>1600</v>
      </c>
      <c r="D148" s="5">
        <v>1600</v>
      </c>
      <c r="E148" s="5">
        <v>1000</v>
      </c>
      <c r="F148" s="19">
        <f t="shared" si="3"/>
        <v>2.56</v>
      </c>
      <c r="G148" s="9">
        <v>1</v>
      </c>
      <c r="H148" s="19">
        <f t="shared" si="5"/>
        <v>2.56</v>
      </c>
      <c r="I148" s="8">
        <f t="shared" si="12"/>
        <v>1.19</v>
      </c>
      <c r="J148" s="17">
        <v>1.2</v>
      </c>
      <c r="K148" s="39" t="s">
        <v>617</v>
      </c>
      <c r="L148" s="38"/>
    </row>
    <row r="149" spans="1:12">
      <c r="A149" s="9">
        <v>147</v>
      </c>
      <c r="B149" s="7" t="s">
        <v>398</v>
      </c>
      <c r="C149" s="5">
        <v>1600</v>
      </c>
      <c r="D149" s="5">
        <v>1600</v>
      </c>
      <c r="E149" s="5">
        <v>1000</v>
      </c>
      <c r="F149" s="19">
        <f t="shared" si="3"/>
        <v>2.56</v>
      </c>
      <c r="G149" s="9">
        <v>1</v>
      </c>
      <c r="H149" s="19">
        <f t="shared" si="5"/>
        <v>2.56</v>
      </c>
      <c r="I149" s="8">
        <f t="shared" si="12"/>
        <v>1.19</v>
      </c>
      <c r="J149" s="17">
        <v>1.2</v>
      </c>
      <c r="K149" s="39" t="s">
        <v>617</v>
      </c>
      <c r="L149" s="38"/>
    </row>
    <row r="150" spans="1:12">
      <c r="A150" s="9">
        <v>148</v>
      </c>
      <c r="B150" s="7" t="s">
        <v>399</v>
      </c>
      <c r="C150" s="5">
        <v>1600</v>
      </c>
      <c r="D150" s="5">
        <v>1600</v>
      </c>
      <c r="E150" s="5">
        <v>1000</v>
      </c>
      <c r="F150" s="19">
        <f t="shared" si="3"/>
        <v>2.56</v>
      </c>
      <c r="G150" s="9">
        <v>1</v>
      </c>
      <c r="H150" s="19">
        <f t="shared" si="5"/>
        <v>2.56</v>
      </c>
      <c r="I150" s="8">
        <f t="shared" si="12"/>
        <v>1.17</v>
      </c>
      <c r="J150" s="17">
        <v>1.18</v>
      </c>
      <c r="K150" s="39" t="s">
        <v>617</v>
      </c>
      <c r="L150" s="38"/>
    </row>
    <row r="151" spans="1:12">
      <c r="A151" s="9">
        <v>149</v>
      </c>
      <c r="B151" s="7" t="s">
        <v>400</v>
      </c>
      <c r="C151" s="5">
        <v>1600</v>
      </c>
      <c r="D151" s="5">
        <v>1600</v>
      </c>
      <c r="E151" s="5">
        <v>1000</v>
      </c>
      <c r="F151" s="19">
        <f t="shared" si="3"/>
        <v>2.56</v>
      </c>
      <c r="G151" s="9">
        <v>1</v>
      </c>
      <c r="H151" s="19">
        <f t="shared" si="5"/>
        <v>2.56</v>
      </c>
      <c r="I151" s="8">
        <f t="shared" si="12"/>
        <v>1.19</v>
      </c>
      <c r="J151" s="17">
        <v>1.2</v>
      </c>
      <c r="K151" s="39" t="s">
        <v>617</v>
      </c>
      <c r="L151" s="38"/>
    </row>
    <row r="152" spans="1:12">
      <c r="A152" s="9">
        <v>150</v>
      </c>
      <c r="B152" s="7" t="s">
        <v>401</v>
      </c>
      <c r="C152" s="5">
        <v>1600</v>
      </c>
      <c r="D152" s="5">
        <v>1600</v>
      </c>
      <c r="E152" s="5">
        <v>1000</v>
      </c>
      <c r="F152" s="19">
        <f t="shared" si="3"/>
        <v>2.56</v>
      </c>
      <c r="G152" s="9">
        <v>1</v>
      </c>
      <c r="H152" s="19">
        <f t="shared" si="5"/>
        <v>2.56</v>
      </c>
      <c r="I152" s="8">
        <f t="shared" si="12"/>
        <v>1.19</v>
      </c>
      <c r="J152" s="17">
        <v>1.2</v>
      </c>
      <c r="K152" s="39" t="s">
        <v>617</v>
      </c>
      <c r="L152" s="38"/>
    </row>
    <row r="153" spans="1:12">
      <c r="A153" s="9">
        <v>151</v>
      </c>
      <c r="B153" s="7" t="s">
        <v>402</v>
      </c>
      <c r="C153" s="5">
        <v>1600</v>
      </c>
      <c r="D153" s="5">
        <v>1600</v>
      </c>
      <c r="E153" s="5">
        <v>1000</v>
      </c>
      <c r="F153" s="19">
        <f t="shared" si="3"/>
        <v>2.56</v>
      </c>
      <c r="G153" s="9">
        <v>1</v>
      </c>
      <c r="H153" s="19">
        <f t="shared" si="5"/>
        <v>2.56</v>
      </c>
      <c r="I153" s="8">
        <f t="shared" si="12"/>
        <v>1.21</v>
      </c>
      <c r="J153" s="17">
        <v>1.22</v>
      </c>
      <c r="K153" s="39" t="s">
        <v>617</v>
      </c>
      <c r="L153" s="38"/>
    </row>
    <row r="154" spans="1:12">
      <c r="A154" s="9">
        <v>152</v>
      </c>
      <c r="B154" s="7" t="s">
        <v>403</v>
      </c>
      <c r="C154" s="5">
        <v>1600</v>
      </c>
      <c r="D154" s="5">
        <v>1600</v>
      </c>
      <c r="E154" s="5">
        <v>1000</v>
      </c>
      <c r="F154" s="19">
        <f t="shared" si="3"/>
        <v>2.56</v>
      </c>
      <c r="G154" s="9">
        <v>1</v>
      </c>
      <c r="H154" s="19">
        <f t="shared" si="5"/>
        <v>2.56</v>
      </c>
      <c r="I154" s="8">
        <f t="shared" si="12"/>
        <v>1.19</v>
      </c>
      <c r="J154" s="17">
        <v>1.2</v>
      </c>
      <c r="K154" s="39" t="s">
        <v>617</v>
      </c>
      <c r="L154" s="38"/>
    </row>
    <row r="155" spans="1:12">
      <c r="A155" s="9">
        <v>153</v>
      </c>
      <c r="B155" s="7" t="s">
        <v>404</v>
      </c>
      <c r="C155" s="5">
        <v>1600</v>
      </c>
      <c r="D155" s="5">
        <v>1600</v>
      </c>
      <c r="E155" s="5">
        <v>1000</v>
      </c>
      <c r="F155" s="19">
        <f t="shared" si="3"/>
        <v>2.56</v>
      </c>
      <c r="G155" s="9">
        <v>1</v>
      </c>
      <c r="H155" s="19">
        <f t="shared" si="5"/>
        <v>2.56</v>
      </c>
      <c r="I155" s="8">
        <f t="shared" si="12"/>
        <v>0.87</v>
      </c>
      <c r="J155" s="17">
        <v>0.88</v>
      </c>
      <c r="K155" s="39" t="s">
        <v>617</v>
      </c>
      <c r="L155" s="38"/>
    </row>
    <row r="156" spans="1:12">
      <c r="A156" s="9">
        <v>154</v>
      </c>
      <c r="B156" s="7" t="s">
        <v>405</v>
      </c>
      <c r="C156" s="5">
        <v>1600</v>
      </c>
      <c r="D156" s="5">
        <v>1600</v>
      </c>
      <c r="E156" s="5">
        <v>1000</v>
      </c>
      <c r="F156" s="19">
        <f t="shared" si="3"/>
        <v>2.56</v>
      </c>
      <c r="G156" s="9">
        <v>1</v>
      </c>
      <c r="H156" s="19">
        <f t="shared" si="5"/>
        <v>2.56</v>
      </c>
      <c r="I156" s="8">
        <f t="shared" si="12"/>
        <v>0.97</v>
      </c>
      <c r="J156" s="17">
        <v>0.98</v>
      </c>
      <c r="K156" s="39" t="s">
        <v>617</v>
      </c>
      <c r="L156" s="38"/>
    </row>
    <row r="157" spans="1:12">
      <c r="A157" s="9">
        <v>155</v>
      </c>
      <c r="B157" s="7" t="s">
        <v>406</v>
      </c>
      <c r="C157" s="5">
        <v>1600</v>
      </c>
      <c r="D157" s="5">
        <v>1600</v>
      </c>
      <c r="E157" s="5">
        <v>1000</v>
      </c>
      <c r="F157" s="19">
        <f t="shared" si="3"/>
        <v>2.56</v>
      </c>
      <c r="G157" s="9">
        <v>1</v>
      </c>
      <c r="H157" s="19">
        <f t="shared" si="5"/>
        <v>2.56</v>
      </c>
      <c r="I157" s="8">
        <f t="shared" si="12"/>
        <v>0.97</v>
      </c>
      <c r="J157" s="17">
        <v>0.98</v>
      </c>
      <c r="K157" s="39" t="s">
        <v>617</v>
      </c>
      <c r="L157" s="38"/>
    </row>
    <row r="158" spans="1:12">
      <c r="A158" s="9">
        <v>156</v>
      </c>
      <c r="B158" s="7" t="s">
        <v>407</v>
      </c>
      <c r="C158" s="5">
        <v>1600</v>
      </c>
      <c r="D158" s="5">
        <v>1600</v>
      </c>
      <c r="E158" s="5">
        <v>1000</v>
      </c>
      <c r="F158" s="19">
        <f t="shared" si="3"/>
        <v>2.56</v>
      </c>
      <c r="G158" s="9">
        <v>1</v>
      </c>
      <c r="H158" s="19">
        <f t="shared" si="5"/>
        <v>2.56</v>
      </c>
      <c r="I158" s="8">
        <f t="shared" si="12"/>
        <v>1.33</v>
      </c>
      <c r="J158" s="17">
        <v>1.34</v>
      </c>
      <c r="K158" s="39" t="s">
        <v>617</v>
      </c>
      <c r="L158" s="38"/>
    </row>
    <row r="159" spans="1:12">
      <c r="A159" s="9">
        <v>157</v>
      </c>
      <c r="B159" s="7" t="s">
        <v>408</v>
      </c>
      <c r="C159" s="5">
        <v>1600</v>
      </c>
      <c r="D159" s="5">
        <v>1600</v>
      </c>
      <c r="E159" s="5">
        <v>1000</v>
      </c>
      <c r="F159" s="19">
        <f t="shared" si="3"/>
        <v>2.56</v>
      </c>
      <c r="G159" s="9">
        <v>1</v>
      </c>
      <c r="H159" s="19">
        <f t="shared" si="5"/>
        <v>2.56</v>
      </c>
      <c r="I159" s="8">
        <f t="shared" si="12"/>
        <v>1.19</v>
      </c>
      <c r="J159" s="17">
        <v>1.2</v>
      </c>
      <c r="K159" s="39" t="s">
        <v>617</v>
      </c>
      <c r="L159" s="38"/>
    </row>
    <row r="160" spans="1:12">
      <c r="A160" s="9">
        <v>158</v>
      </c>
      <c r="B160" s="7" t="s">
        <v>409</v>
      </c>
      <c r="C160" s="5">
        <v>1600</v>
      </c>
      <c r="D160" s="5">
        <v>1600</v>
      </c>
      <c r="E160" s="5">
        <v>1000</v>
      </c>
      <c r="F160" s="19">
        <f t="shared" si="3"/>
        <v>2.56</v>
      </c>
      <c r="G160" s="9">
        <v>1</v>
      </c>
      <c r="H160" s="19">
        <f t="shared" si="5"/>
        <v>2.56</v>
      </c>
      <c r="I160" s="8">
        <f t="shared" si="12"/>
        <v>1.59</v>
      </c>
      <c r="J160" s="17">
        <v>1.6</v>
      </c>
      <c r="K160" s="39" t="s">
        <v>617</v>
      </c>
      <c r="L160" s="38"/>
    </row>
    <row r="161" spans="1:12">
      <c r="A161" s="9">
        <v>159</v>
      </c>
      <c r="B161" s="7" t="s">
        <v>410</v>
      </c>
      <c r="C161" s="5">
        <v>2000</v>
      </c>
      <c r="D161" s="5">
        <v>2000</v>
      </c>
      <c r="E161" s="5">
        <v>1150</v>
      </c>
      <c r="F161" s="19">
        <f t="shared" si="3"/>
        <v>4.5999999999999996</v>
      </c>
      <c r="G161" s="9">
        <v>1</v>
      </c>
      <c r="H161" s="19">
        <f t="shared" si="5"/>
        <v>4.5999999999999996</v>
      </c>
      <c r="I161" s="8">
        <f t="shared" si="12"/>
        <v>1.31</v>
      </c>
      <c r="J161" s="17">
        <v>1.32</v>
      </c>
      <c r="K161" s="39" t="s">
        <v>617</v>
      </c>
      <c r="L161" s="38"/>
    </row>
    <row r="162" spans="1:12">
      <c r="A162" s="9">
        <v>160</v>
      </c>
      <c r="B162" s="7" t="s">
        <v>411</v>
      </c>
      <c r="C162" s="5">
        <v>1600</v>
      </c>
      <c r="D162" s="5">
        <v>1600</v>
      </c>
      <c r="E162" s="5">
        <v>1000</v>
      </c>
      <c r="F162" s="19">
        <f t="shared" si="3"/>
        <v>2.56</v>
      </c>
      <c r="G162" s="9">
        <v>1</v>
      </c>
      <c r="H162" s="19">
        <f t="shared" si="5"/>
        <v>2.56</v>
      </c>
      <c r="I162" s="8">
        <f t="shared" si="12"/>
        <v>0.99</v>
      </c>
      <c r="J162" s="17">
        <v>1</v>
      </c>
      <c r="K162" s="39" t="s">
        <v>617</v>
      </c>
      <c r="L162" s="38"/>
    </row>
    <row r="163" spans="1:12">
      <c r="A163" s="9">
        <v>161</v>
      </c>
      <c r="B163" s="7" t="s">
        <v>412</v>
      </c>
      <c r="C163" s="5">
        <v>800</v>
      </c>
      <c r="D163" s="5">
        <v>800</v>
      </c>
      <c r="E163" s="5">
        <v>500</v>
      </c>
      <c r="F163" s="19">
        <f t="shared" si="3"/>
        <v>0.32</v>
      </c>
      <c r="G163" s="9">
        <v>1</v>
      </c>
      <c r="H163" s="19">
        <f t="shared" si="5"/>
        <v>0.32</v>
      </c>
      <c r="I163" s="8">
        <f t="shared" si="12"/>
        <v>0.01</v>
      </c>
      <c r="J163" s="17">
        <v>0.02</v>
      </c>
      <c r="K163" s="39" t="s">
        <v>617</v>
      </c>
      <c r="L163" s="38"/>
    </row>
    <row r="164" spans="1:12">
      <c r="A164" s="9">
        <v>162</v>
      </c>
      <c r="B164" s="7" t="s">
        <v>413</v>
      </c>
      <c r="C164" s="5">
        <v>1000</v>
      </c>
      <c r="D164" s="5">
        <v>1000</v>
      </c>
      <c r="E164" s="5">
        <v>740</v>
      </c>
      <c r="F164" s="19">
        <f t="shared" si="3"/>
        <v>0.74</v>
      </c>
      <c r="G164" s="9">
        <v>1</v>
      </c>
      <c r="H164" s="19">
        <f t="shared" si="5"/>
        <v>0.74</v>
      </c>
      <c r="I164" s="8">
        <f t="shared" si="12"/>
        <v>0.16999999999999998</v>
      </c>
      <c r="J164" s="17">
        <v>0.18</v>
      </c>
      <c r="K164" s="39" t="s">
        <v>617</v>
      </c>
      <c r="L164" s="38"/>
    </row>
    <row r="165" spans="1:12">
      <c r="A165" s="9">
        <v>163</v>
      </c>
      <c r="B165" s="7" t="s">
        <v>414</v>
      </c>
      <c r="C165" s="5">
        <v>1000</v>
      </c>
      <c r="D165" s="5">
        <v>1000</v>
      </c>
      <c r="E165" s="5">
        <v>740</v>
      </c>
      <c r="F165" s="19">
        <f t="shared" si="3"/>
        <v>0.74</v>
      </c>
      <c r="G165" s="9">
        <v>1</v>
      </c>
      <c r="H165" s="19">
        <f t="shared" si="5"/>
        <v>0.74</v>
      </c>
      <c r="I165" s="8">
        <f t="shared" si="12"/>
        <v>0.16999999999999998</v>
      </c>
      <c r="J165" s="17">
        <v>0.18</v>
      </c>
      <c r="K165" s="39" t="s">
        <v>617</v>
      </c>
      <c r="L165" s="38"/>
    </row>
    <row r="166" spans="1:12">
      <c r="A166" s="9">
        <v>164</v>
      </c>
      <c r="B166" s="7" t="s">
        <v>470</v>
      </c>
      <c r="C166" s="5">
        <v>800</v>
      </c>
      <c r="D166" s="5">
        <v>800</v>
      </c>
      <c r="E166" s="5">
        <v>500</v>
      </c>
      <c r="F166" s="19">
        <f t="shared" si="3"/>
        <v>0.32</v>
      </c>
      <c r="G166" s="9">
        <v>1</v>
      </c>
      <c r="H166" s="19">
        <f t="shared" si="5"/>
        <v>0.32</v>
      </c>
      <c r="I166" s="8">
        <f t="shared" si="12"/>
        <v>0.01</v>
      </c>
      <c r="J166" s="17">
        <v>0.02</v>
      </c>
      <c r="K166" s="39" t="s">
        <v>617</v>
      </c>
      <c r="L166" s="38"/>
    </row>
    <row r="167" spans="1:12">
      <c r="A167" s="9">
        <v>165</v>
      </c>
      <c r="B167" s="7" t="s">
        <v>471</v>
      </c>
      <c r="C167" s="5">
        <v>1400</v>
      </c>
      <c r="D167" s="5">
        <v>1400</v>
      </c>
      <c r="E167" s="5">
        <v>840</v>
      </c>
      <c r="F167" s="19">
        <f t="shared" si="3"/>
        <v>1.6464000000000001</v>
      </c>
      <c r="G167" s="9">
        <v>1</v>
      </c>
      <c r="H167" s="19">
        <f t="shared" si="5"/>
        <v>1.6464000000000001</v>
      </c>
      <c r="I167" s="8">
        <f t="shared" si="12"/>
        <v>1.0900000000000001</v>
      </c>
      <c r="J167" s="17">
        <v>1.1000000000000001</v>
      </c>
      <c r="K167" s="39" t="s">
        <v>617</v>
      </c>
      <c r="L167" s="38"/>
    </row>
    <row r="168" spans="1:12">
      <c r="A168" s="9">
        <v>166</v>
      </c>
      <c r="B168" s="7" t="s">
        <v>472</v>
      </c>
      <c r="C168" s="5">
        <v>1000</v>
      </c>
      <c r="D168" s="5">
        <v>1000</v>
      </c>
      <c r="E168" s="5">
        <v>740</v>
      </c>
      <c r="F168" s="19">
        <f t="shared" si="3"/>
        <v>0.74</v>
      </c>
      <c r="G168" s="9">
        <v>1</v>
      </c>
      <c r="H168" s="19">
        <f t="shared" si="5"/>
        <v>0.74</v>
      </c>
      <c r="I168" s="8">
        <f t="shared" si="12"/>
        <v>0.27</v>
      </c>
      <c r="J168" s="17">
        <v>0.28000000000000003</v>
      </c>
      <c r="K168" s="39" t="s">
        <v>617</v>
      </c>
      <c r="L168" s="38"/>
    </row>
    <row r="169" spans="1:12">
      <c r="A169" s="9">
        <v>167</v>
      </c>
      <c r="B169" s="7" t="s">
        <v>473</v>
      </c>
      <c r="C169" s="5">
        <v>800</v>
      </c>
      <c r="D169" s="5">
        <v>800</v>
      </c>
      <c r="E169" s="5">
        <v>500</v>
      </c>
      <c r="F169" s="19">
        <f t="shared" si="3"/>
        <v>0.32</v>
      </c>
      <c r="G169" s="9">
        <v>1</v>
      </c>
      <c r="H169" s="19">
        <f t="shared" si="5"/>
        <v>0.32</v>
      </c>
      <c r="I169" s="8">
        <f t="shared" si="12"/>
        <v>0.01</v>
      </c>
      <c r="J169" s="17">
        <v>0.02</v>
      </c>
      <c r="K169" s="39" t="s">
        <v>617</v>
      </c>
      <c r="L169" s="38"/>
    </row>
    <row r="170" spans="1:12">
      <c r="A170" s="9">
        <v>168</v>
      </c>
      <c r="B170" s="7" t="s">
        <v>474</v>
      </c>
      <c r="C170" s="5">
        <v>1000</v>
      </c>
      <c r="D170" s="5">
        <v>1000</v>
      </c>
      <c r="E170" s="5">
        <v>740</v>
      </c>
      <c r="F170" s="19">
        <f t="shared" si="3"/>
        <v>0.74</v>
      </c>
      <c r="G170" s="9">
        <v>1</v>
      </c>
      <c r="H170" s="19">
        <f t="shared" si="5"/>
        <v>0.74</v>
      </c>
      <c r="I170" s="8">
        <f t="shared" si="12"/>
        <v>0.16999999999999998</v>
      </c>
      <c r="J170" s="17">
        <v>0.18</v>
      </c>
      <c r="K170" s="39" t="s">
        <v>617</v>
      </c>
      <c r="L170" s="38"/>
    </row>
    <row r="171" spans="1:12">
      <c r="A171" s="9">
        <v>169</v>
      </c>
      <c r="B171" s="7" t="s">
        <v>475</v>
      </c>
      <c r="C171" s="5">
        <v>800</v>
      </c>
      <c r="D171" s="5">
        <v>800</v>
      </c>
      <c r="E171" s="5">
        <v>500</v>
      </c>
      <c r="F171" s="19">
        <f t="shared" si="3"/>
        <v>0.32</v>
      </c>
      <c r="G171" s="9">
        <v>1</v>
      </c>
      <c r="H171" s="19">
        <f t="shared" si="5"/>
        <v>0.32</v>
      </c>
      <c r="I171" s="8">
        <f t="shared" si="12"/>
        <v>0.01</v>
      </c>
      <c r="J171" s="17">
        <v>0.02</v>
      </c>
      <c r="K171" s="39" t="s">
        <v>617</v>
      </c>
      <c r="L171" s="38"/>
    </row>
    <row r="172" spans="1:12">
      <c r="A172" s="9">
        <v>170</v>
      </c>
      <c r="B172" s="34" t="s">
        <v>476</v>
      </c>
      <c r="C172" s="5">
        <v>1070</v>
      </c>
      <c r="D172" s="5">
        <v>1070</v>
      </c>
      <c r="E172" s="5">
        <v>1200</v>
      </c>
      <c r="F172" s="19">
        <f t="shared" si="3"/>
        <v>1.37388</v>
      </c>
      <c r="G172" s="9">
        <v>1</v>
      </c>
      <c r="H172" s="19">
        <f t="shared" si="5"/>
        <v>1.37388</v>
      </c>
      <c r="I172" s="8">
        <v>0.7</v>
      </c>
      <c r="J172" s="25">
        <v>0.72</v>
      </c>
      <c r="K172" s="39" t="s">
        <v>618</v>
      </c>
      <c r="L172" s="38"/>
    </row>
    <row r="173" spans="1:12">
      <c r="A173" s="9">
        <v>171</v>
      </c>
      <c r="B173" s="34" t="s">
        <v>477</v>
      </c>
      <c r="C173" s="5">
        <v>1070</v>
      </c>
      <c r="D173" s="5">
        <v>1070</v>
      </c>
      <c r="E173" s="5">
        <v>1200</v>
      </c>
      <c r="F173" s="19">
        <f t="shared" si="3"/>
        <v>1.37388</v>
      </c>
      <c r="G173" s="9">
        <v>1</v>
      </c>
      <c r="H173" s="19">
        <f t="shared" si="5"/>
        <v>1.37388</v>
      </c>
      <c r="I173" s="8">
        <v>0.28000000000000003</v>
      </c>
      <c r="J173" s="25">
        <v>0.3</v>
      </c>
      <c r="K173" s="39" t="s">
        <v>618</v>
      </c>
      <c r="L173" s="38"/>
    </row>
    <row r="174" spans="1:12">
      <c r="A174" s="9">
        <v>172</v>
      </c>
      <c r="B174" s="34" t="s">
        <v>478</v>
      </c>
      <c r="C174" s="5">
        <v>1600</v>
      </c>
      <c r="D174" s="5">
        <v>1600</v>
      </c>
      <c r="E174" s="5">
        <v>1200</v>
      </c>
      <c r="F174" s="19">
        <f t="shared" si="3"/>
        <v>3.0720000000000001</v>
      </c>
      <c r="G174" s="9">
        <v>1</v>
      </c>
      <c r="H174" s="19">
        <f t="shared" si="5"/>
        <v>3.0720000000000001</v>
      </c>
      <c r="I174" s="8">
        <v>0.85</v>
      </c>
      <c r="J174" s="25">
        <v>0.88</v>
      </c>
      <c r="K174" s="39" t="s">
        <v>618</v>
      </c>
      <c r="L174" s="38"/>
    </row>
    <row r="175" spans="1:12">
      <c r="A175" s="9">
        <v>173</v>
      </c>
      <c r="B175" s="34" t="s">
        <v>479</v>
      </c>
      <c r="C175" s="5">
        <v>1600</v>
      </c>
      <c r="D175" s="5">
        <v>1600</v>
      </c>
      <c r="E175" s="5">
        <v>1200</v>
      </c>
      <c r="F175" s="19">
        <f t="shared" si="3"/>
        <v>3.0720000000000001</v>
      </c>
      <c r="G175" s="9">
        <v>1</v>
      </c>
      <c r="H175" s="19">
        <f t="shared" si="5"/>
        <v>3.0720000000000001</v>
      </c>
      <c r="I175" s="8">
        <v>0.85</v>
      </c>
      <c r="J175" s="25">
        <v>0.88</v>
      </c>
      <c r="K175" s="39" t="s">
        <v>618</v>
      </c>
      <c r="L175" s="38"/>
    </row>
    <row r="176" spans="1:12">
      <c r="A176" s="9">
        <v>174</v>
      </c>
      <c r="B176" s="34" t="s">
        <v>480</v>
      </c>
      <c r="C176" s="5">
        <v>1070</v>
      </c>
      <c r="D176" s="5">
        <v>1070</v>
      </c>
      <c r="E176" s="5">
        <v>1200</v>
      </c>
      <c r="F176" s="19">
        <f t="shared" si="3"/>
        <v>1.37388</v>
      </c>
      <c r="G176" s="9">
        <v>1</v>
      </c>
      <c r="H176" s="19">
        <f t="shared" si="5"/>
        <v>1.37388</v>
      </c>
      <c r="I176" s="8">
        <v>0.08</v>
      </c>
      <c r="J176" s="25">
        <v>0.2</v>
      </c>
      <c r="K176" s="39" t="s">
        <v>618</v>
      </c>
      <c r="L176" s="38"/>
    </row>
    <row r="177" spans="1:12">
      <c r="A177" s="9">
        <v>175</v>
      </c>
      <c r="B177" s="34" t="s">
        <v>481</v>
      </c>
      <c r="C177" s="5">
        <v>980</v>
      </c>
      <c r="D177" s="5">
        <v>680</v>
      </c>
      <c r="E177" s="5">
        <v>1440</v>
      </c>
      <c r="F177" s="19">
        <f t="shared" si="3"/>
        <v>0.95961600000000002</v>
      </c>
      <c r="G177" s="9">
        <v>1</v>
      </c>
      <c r="H177" s="19">
        <f t="shared" si="5"/>
        <v>0.95961600000000002</v>
      </c>
      <c r="I177" s="8">
        <v>0.14000000000000001</v>
      </c>
      <c r="J177" s="25">
        <v>0.16</v>
      </c>
      <c r="K177" s="39" t="s">
        <v>618</v>
      </c>
      <c r="L177" s="38"/>
    </row>
    <row r="178" spans="1:12">
      <c r="A178" s="9">
        <v>176</v>
      </c>
      <c r="B178" s="34" t="s">
        <v>482</v>
      </c>
      <c r="C178" s="5">
        <v>1130</v>
      </c>
      <c r="D178" s="5">
        <v>810</v>
      </c>
      <c r="E178" s="5">
        <v>1590</v>
      </c>
      <c r="F178" s="19">
        <f t="shared" si="3"/>
        <v>1.455327</v>
      </c>
      <c r="G178" s="9">
        <v>1</v>
      </c>
      <c r="H178" s="19">
        <f t="shared" si="5"/>
        <v>1.455327</v>
      </c>
      <c r="I178" s="8">
        <v>0.3</v>
      </c>
      <c r="J178" s="25">
        <v>0.32</v>
      </c>
      <c r="K178" s="39" t="s">
        <v>618</v>
      </c>
      <c r="L178" s="38"/>
    </row>
    <row r="179" spans="1:12">
      <c r="A179" s="9">
        <v>177</v>
      </c>
      <c r="B179" s="34" t="s">
        <v>483</v>
      </c>
      <c r="C179" s="5">
        <v>970</v>
      </c>
      <c r="D179" s="5">
        <v>920</v>
      </c>
      <c r="E179" s="5">
        <v>1100</v>
      </c>
      <c r="F179" s="19">
        <f t="shared" si="3"/>
        <v>0.98163999999999996</v>
      </c>
      <c r="G179" s="9">
        <v>1</v>
      </c>
      <c r="H179" s="19">
        <f t="shared" si="5"/>
        <v>0.98163999999999996</v>
      </c>
      <c r="I179" s="8">
        <v>0.52</v>
      </c>
      <c r="J179" s="25">
        <v>0.54</v>
      </c>
      <c r="K179" s="39" t="s">
        <v>618</v>
      </c>
      <c r="L179" s="38"/>
    </row>
    <row r="180" spans="1:12">
      <c r="A180" s="9">
        <v>178</v>
      </c>
      <c r="B180" s="34" t="s">
        <v>484</v>
      </c>
      <c r="C180" s="5">
        <v>1040</v>
      </c>
      <c r="D180" s="5">
        <v>830</v>
      </c>
      <c r="E180" s="5">
        <v>930</v>
      </c>
      <c r="F180" s="19">
        <f t="shared" si="3"/>
        <v>0.80277600000000005</v>
      </c>
      <c r="G180" s="9">
        <v>1</v>
      </c>
      <c r="H180" s="19">
        <f t="shared" si="5"/>
        <v>0.80277600000000005</v>
      </c>
      <c r="I180" s="8">
        <v>0.2</v>
      </c>
      <c r="J180" s="25">
        <v>0.22</v>
      </c>
      <c r="K180" s="39" t="s">
        <v>618</v>
      </c>
      <c r="L180" s="38"/>
    </row>
    <row r="181" spans="1:12">
      <c r="A181" s="9">
        <v>179</v>
      </c>
      <c r="B181" s="34" t="s">
        <v>485</v>
      </c>
      <c r="C181" s="5">
        <v>980</v>
      </c>
      <c r="D181" s="5">
        <v>800</v>
      </c>
      <c r="E181" s="5">
        <v>560</v>
      </c>
      <c r="F181" s="19">
        <f t="shared" si="3"/>
        <v>0.43903999999999999</v>
      </c>
      <c r="G181" s="9">
        <v>1</v>
      </c>
      <c r="H181" s="19">
        <f t="shared" si="5"/>
        <v>0.43903999999999999</v>
      </c>
      <c r="I181" s="8">
        <v>7.0000000000000007E-2</v>
      </c>
      <c r="J181" s="25">
        <v>0.08</v>
      </c>
      <c r="K181" s="39" t="s">
        <v>618</v>
      </c>
      <c r="L181" s="38"/>
    </row>
    <row r="182" spans="1:12">
      <c r="A182" s="9">
        <v>180</v>
      </c>
      <c r="B182" s="34" t="s">
        <v>486</v>
      </c>
      <c r="C182" s="5">
        <v>1600</v>
      </c>
      <c r="D182" s="5">
        <v>1600</v>
      </c>
      <c r="E182" s="5">
        <v>1200</v>
      </c>
      <c r="F182" s="19">
        <f t="shared" si="3"/>
        <v>3.0720000000000001</v>
      </c>
      <c r="G182" s="9">
        <v>1</v>
      </c>
      <c r="H182" s="19">
        <f t="shared" si="5"/>
        <v>3.0720000000000001</v>
      </c>
      <c r="I182" s="8">
        <v>0.71</v>
      </c>
      <c r="J182" s="25">
        <v>0.74</v>
      </c>
      <c r="K182" s="39" t="s">
        <v>618</v>
      </c>
      <c r="L182" s="38"/>
    </row>
    <row r="183" spans="1:12">
      <c r="A183" s="9">
        <v>181</v>
      </c>
      <c r="B183" s="34" t="s">
        <v>487</v>
      </c>
      <c r="C183" s="5">
        <v>1600</v>
      </c>
      <c r="D183" s="5">
        <v>1600</v>
      </c>
      <c r="E183" s="5">
        <v>1200</v>
      </c>
      <c r="F183" s="19">
        <f t="shared" si="3"/>
        <v>3.0720000000000001</v>
      </c>
      <c r="G183" s="9">
        <v>1</v>
      </c>
      <c r="H183" s="19">
        <f t="shared" si="5"/>
        <v>3.0720000000000001</v>
      </c>
      <c r="I183" s="8">
        <v>0.41</v>
      </c>
      <c r="J183" s="25">
        <v>0.44</v>
      </c>
      <c r="K183" s="39" t="s">
        <v>618</v>
      </c>
      <c r="L183" s="38"/>
    </row>
    <row r="184" spans="1:12">
      <c r="A184" s="9">
        <v>182</v>
      </c>
      <c r="B184" s="34" t="s">
        <v>488</v>
      </c>
      <c r="C184" s="5">
        <v>1560</v>
      </c>
      <c r="D184" s="5">
        <v>1560</v>
      </c>
      <c r="E184" s="5">
        <v>1700</v>
      </c>
      <c r="F184" s="19">
        <f t="shared" si="3"/>
        <v>4.1371200000000004</v>
      </c>
      <c r="G184" s="9">
        <v>1</v>
      </c>
      <c r="H184" s="19">
        <f t="shared" si="5"/>
        <v>4.1371200000000004</v>
      </c>
      <c r="I184" s="8">
        <v>0.56999999999999995</v>
      </c>
      <c r="J184" s="25">
        <v>0.6</v>
      </c>
      <c r="K184" s="39" t="s">
        <v>618</v>
      </c>
      <c r="L184" s="38"/>
    </row>
    <row r="185" spans="1:12">
      <c r="A185" s="9">
        <v>183</v>
      </c>
      <c r="B185" s="34" t="s">
        <v>489</v>
      </c>
      <c r="C185" s="5">
        <v>2860</v>
      </c>
      <c r="D185" s="5">
        <v>540</v>
      </c>
      <c r="E185" s="5">
        <v>540</v>
      </c>
      <c r="F185" s="19">
        <f t="shared" si="3"/>
        <v>0.83397600000000005</v>
      </c>
      <c r="G185" s="9">
        <v>1</v>
      </c>
      <c r="H185" s="19">
        <f t="shared" si="5"/>
        <v>0.83397600000000005</v>
      </c>
      <c r="I185" s="8">
        <v>0.08</v>
      </c>
      <c r="J185" s="25">
        <v>0.1</v>
      </c>
      <c r="K185" s="39" t="s">
        <v>618</v>
      </c>
      <c r="L185" s="38"/>
    </row>
    <row r="186" spans="1:12">
      <c r="A186" s="9">
        <v>184</v>
      </c>
      <c r="B186" s="34" t="s">
        <v>490</v>
      </c>
      <c r="C186" s="5">
        <v>2300</v>
      </c>
      <c r="D186" s="5">
        <v>1700</v>
      </c>
      <c r="E186" s="5">
        <v>1500</v>
      </c>
      <c r="F186" s="19">
        <f t="shared" si="3"/>
        <v>5.8650000000000002</v>
      </c>
      <c r="G186" s="9">
        <v>1</v>
      </c>
      <c r="H186" s="19">
        <f t="shared" si="5"/>
        <v>5.8650000000000002</v>
      </c>
      <c r="I186" s="8">
        <f>J186-0.02</f>
        <v>1.1000000000000001</v>
      </c>
      <c r="J186" s="25">
        <v>1.1200000000000001</v>
      </c>
      <c r="K186" s="39" t="s">
        <v>618</v>
      </c>
      <c r="L186" s="38"/>
    </row>
    <row r="187" spans="1:12">
      <c r="A187" s="9">
        <v>185</v>
      </c>
      <c r="B187" s="34" t="s">
        <v>491</v>
      </c>
      <c r="C187" s="5">
        <v>1600</v>
      </c>
      <c r="D187" s="5">
        <v>1200</v>
      </c>
      <c r="E187" s="5">
        <v>900</v>
      </c>
      <c r="F187" s="19">
        <f t="shared" si="3"/>
        <v>1.728</v>
      </c>
      <c r="G187" s="9">
        <v>1</v>
      </c>
      <c r="H187" s="19">
        <f t="shared" si="5"/>
        <v>1.728</v>
      </c>
      <c r="I187" s="8">
        <f t="shared" ref="I187:I211" si="13">J187-0.02</f>
        <v>1.78</v>
      </c>
      <c r="J187" s="25">
        <v>1.8</v>
      </c>
      <c r="K187" s="39" t="s">
        <v>618</v>
      </c>
      <c r="L187" s="38"/>
    </row>
    <row r="188" spans="1:12">
      <c r="A188" s="9">
        <v>186</v>
      </c>
      <c r="B188" s="34" t="s">
        <v>492</v>
      </c>
      <c r="C188" s="5">
        <v>1600</v>
      </c>
      <c r="D188" s="5">
        <v>1300</v>
      </c>
      <c r="E188" s="5">
        <v>900</v>
      </c>
      <c r="F188" s="19">
        <f t="shared" si="3"/>
        <v>1.8720000000000001</v>
      </c>
      <c r="G188" s="9">
        <v>1</v>
      </c>
      <c r="H188" s="19">
        <f t="shared" si="5"/>
        <v>1.8720000000000001</v>
      </c>
      <c r="I188" s="8">
        <f t="shared" si="13"/>
        <v>0.7</v>
      </c>
      <c r="J188" s="25">
        <v>0.72</v>
      </c>
      <c r="K188" s="39" t="s">
        <v>618</v>
      </c>
      <c r="L188" s="38"/>
    </row>
    <row r="189" spans="1:12">
      <c r="A189" s="9">
        <v>187</v>
      </c>
      <c r="B189" s="34" t="s">
        <v>493</v>
      </c>
      <c r="C189" s="5">
        <v>1600</v>
      </c>
      <c r="D189" s="5">
        <v>1300</v>
      </c>
      <c r="E189" s="5">
        <v>900</v>
      </c>
      <c r="F189" s="19">
        <f t="shared" si="3"/>
        <v>1.8720000000000001</v>
      </c>
      <c r="G189" s="9">
        <v>1</v>
      </c>
      <c r="H189" s="19">
        <f t="shared" si="5"/>
        <v>1.8720000000000001</v>
      </c>
      <c r="I189" s="8">
        <f t="shared" si="13"/>
        <v>1.18</v>
      </c>
      <c r="J189" s="25">
        <v>1.2</v>
      </c>
      <c r="K189" s="39" t="s">
        <v>618</v>
      </c>
      <c r="L189" s="38"/>
    </row>
    <row r="190" spans="1:12">
      <c r="A190" s="9">
        <v>188</v>
      </c>
      <c r="B190" s="34" t="s">
        <v>494</v>
      </c>
      <c r="C190" s="5">
        <v>1600</v>
      </c>
      <c r="D190" s="5">
        <v>1300</v>
      </c>
      <c r="E190" s="5">
        <v>900</v>
      </c>
      <c r="F190" s="19">
        <f t="shared" si="3"/>
        <v>1.8720000000000001</v>
      </c>
      <c r="G190" s="9">
        <v>1</v>
      </c>
      <c r="H190" s="19">
        <f t="shared" si="5"/>
        <v>1.8720000000000001</v>
      </c>
      <c r="I190" s="8">
        <f t="shared" si="13"/>
        <v>1.52</v>
      </c>
      <c r="J190" s="25">
        <v>1.54</v>
      </c>
      <c r="K190" s="39" t="s">
        <v>618</v>
      </c>
      <c r="L190" s="38"/>
    </row>
    <row r="191" spans="1:12">
      <c r="A191" s="9">
        <v>189</v>
      </c>
      <c r="B191" s="34" t="s">
        <v>495</v>
      </c>
      <c r="C191" s="5">
        <v>1600</v>
      </c>
      <c r="D191" s="5">
        <v>1300</v>
      </c>
      <c r="E191" s="5">
        <v>900</v>
      </c>
      <c r="F191" s="19">
        <f t="shared" si="3"/>
        <v>1.8720000000000001</v>
      </c>
      <c r="G191" s="9">
        <v>1</v>
      </c>
      <c r="H191" s="19">
        <f t="shared" si="5"/>
        <v>1.8720000000000001</v>
      </c>
      <c r="I191" s="8">
        <f t="shared" si="13"/>
        <v>0.96</v>
      </c>
      <c r="J191" s="25">
        <v>0.98</v>
      </c>
      <c r="K191" s="39" t="s">
        <v>618</v>
      </c>
      <c r="L191" s="38"/>
    </row>
    <row r="192" spans="1:12">
      <c r="A192" s="9">
        <v>190</v>
      </c>
      <c r="B192" s="34" t="s">
        <v>496</v>
      </c>
      <c r="C192" s="5">
        <v>1600</v>
      </c>
      <c r="D192" s="5">
        <v>1300</v>
      </c>
      <c r="E192" s="5">
        <v>900</v>
      </c>
      <c r="F192" s="19">
        <f t="shared" si="3"/>
        <v>1.8720000000000001</v>
      </c>
      <c r="G192" s="9">
        <v>1</v>
      </c>
      <c r="H192" s="19">
        <f t="shared" si="5"/>
        <v>1.8720000000000001</v>
      </c>
      <c r="I192" s="8">
        <f t="shared" si="13"/>
        <v>0.98</v>
      </c>
      <c r="J192" s="25">
        <v>1</v>
      </c>
      <c r="K192" s="39" t="s">
        <v>618</v>
      </c>
      <c r="L192" s="38"/>
    </row>
    <row r="193" spans="1:12">
      <c r="A193" s="9">
        <v>191</v>
      </c>
      <c r="B193" s="34" t="s">
        <v>497</v>
      </c>
      <c r="C193" s="5">
        <v>1600</v>
      </c>
      <c r="D193" s="5">
        <v>1300</v>
      </c>
      <c r="E193" s="5">
        <v>900</v>
      </c>
      <c r="F193" s="19">
        <f t="shared" si="3"/>
        <v>1.8720000000000001</v>
      </c>
      <c r="G193" s="9">
        <v>1</v>
      </c>
      <c r="H193" s="19">
        <f t="shared" si="5"/>
        <v>1.8720000000000001</v>
      </c>
      <c r="I193" s="8">
        <f t="shared" si="13"/>
        <v>1.06</v>
      </c>
      <c r="J193" s="25">
        <v>1.08</v>
      </c>
      <c r="K193" s="39" t="s">
        <v>618</v>
      </c>
      <c r="L193" s="38"/>
    </row>
    <row r="194" spans="1:12">
      <c r="A194" s="9">
        <v>192</v>
      </c>
      <c r="B194" s="34" t="s">
        <v>498</v>
      </c>
      <c r="C194" s="5">
        <v>1600</v>
      </c>
      <c r="D194" s="5">
        <v>1300</v>
      </c>
      <c r="E194" s="5">
        <v>900</v>
      </c>
      <c r="F194" s="19">
        <f t="shared" si="3"/>
        <v>1.8720000000000001</v>
      </c>
      <c r="G194" s="9">
        <v>1</v>
      </c>
      <c r="H194" s="19">
        <f t="shared" si="5"/>
        <v>1.8720000000000001</v>
      </c>
      <c r="I194" s="8">
        <f t="shared" si="13"/>
        <v>1.02</v>
      </c>
      <c r="J194" s="25">
        <v>1.04</v>
      </c>
      <c r="K194" s="39" t="s">
        <v>618</v>
      </c>
      <c r="L194" s="38"/>
    </row>
    <row r="195" spans="1:12" ht="17.25" customHeight="1">
      <c r="A195" s="9">
        <v>193</v>
      </c>
      <c r="B195" s="34" t="s">
        <v>499</v>
      </c>
      <c r="C195" s="5">
        <v>1600</v>
      </c>
      <c r="D195" s="5">
        <v>1300</v>
      </c>
      <c r="E195" s="5">
        <v>900</v>
      </c>
      <c r="F195" s="19">
        <f t="shared" si="3"/>
        <v>1.8720000000000001</v>
      </c>
      <c r="G195" s="9">
        <v>1</v>
      </c>
      <c r="H195" s="19">
        <f t="shared" si="5"/>
        <v>1.8720000000000001</v>
      </c>
      <c r="I195" s="8">
        <f t="shared" si="13"/>
        <v>0.26</v>
      </c>
      <c r="J195" s="25">
        <v>0.28000000000000003</v>
      </c>
      <c r="K195" s="39" t="s">
        <v>618</v>
      </c>
      <c r="L195" s="38"/>
    </row>
    <row r="196" spans="1:12" ht="17.25" customHeight="1">
      <c r="A196" s="9">
        <v>194</v>
      </c>
      <c r="B196" s="34" t="s">
        <v>500</v>
      </c>
      <c r="C196" s="5">
        <v>2300</v>
      </c>
      <c r="D196" s="5">
        <v>1700</v>
      </c>
      <c r="E196" s="5">
        <v>1500</v>
      </c>
      <c r="F196" s="19">
        <f t="shared" si="3"/>
        <v>5.8650000000000002</v>
      </c>
      <c r="G196" s="9">
        <v>1</v>
      </c>
      <c r="H196" s="19">
        <f t="shared" si="5"/>
        <v>5.8650000000000002</v>
      </c>
      <c r="I196" s="8">
        <f t="shared" si="13"/>
        <v>1.26</v>
      </c>
      <c r="J196" s="25">
        <v>1.28</v>
      </c>
      <c r="K196" s="39" t="s">
        <v>618</v>
      </c>
      <c r="L196" s="38"/>
    </row>
    <row r="197" spans="1:12" ht="18.75" customHeight="1">
      <c r="A197" s="9">
        <v>195</v>
      </c>
      <c r="B197" s="34" t="s">
        <v>501</v>
      </c>
      <c r="C197" s="5">
        <v>1900</v>
      </c>
      <c r="D197" s="5">
        <v>700</v>
      </c>
      <c r="E197" s="5">
        <v>970</v>
      </c>
      <c r="F197" s="19">
        <f t="shared" si="3"/>
        <v>1.2901</v>
      </c>
      <c r="G197" s="9">
        <v>1</v>
      </c>
      <c r="H197" s="19">
        <f t="shared" si="5"/>
        <v>1.2901</v>
      </c>
      <c r="I197" s="8">
        <f t="shared" si="13"/>
        <v>0.82</v>
      </c>
      <c r="J197" s="25">
        <v>0.84</v>
      </c>
      <c r="K197" s="39" t="s">
        <v>618</v>
      </c>
      <c r="L197" s="38"/>
    </row>
    <row r="198" spans="1:12" ht="16.5" customHeight="1">
      <c r="A198" s="9">
        <v>196</v>
      </c>
      <c r="B198" s="34" t="s">
        <v>502</v>
      </c>
      <c r="C198" s="5">
        <v>1900</v>
      </c>
      <c r="D198" s="5">
        <v>700</v>
      </c>
      <c r="E198" s="5">
        <v>970</v>
      </c>
      <c r="F198" s="19">
        <f t="shared" si="3"/>
        <v>1.2901</v>
      </c>
      <c r="G198" s="9">
        <v>1</v>
      </c>
      <c r="H198" s="19">
        <f t="shared" si="5"/>
        <v>1.2901</v>
      </c>
      <c r="I198" s="8">
        <f t="shared" si="13"/>
        <v>0.44</v>
      </c>
      <c r="J198" s="25">
        <v>0.46</v>
      </c>
      <c r="K198" s="39" t="s">
        <v>618</v>
      </c>
      <c r="L198" s="38"/>
    </row>
    <row r="199" spans="1:12" ht="15.75" customHeight="1">
      <c r="A199" s="9">
        <v>197</v>
      </c>
      <c r="B199" s="34" t="s">
        <v>503</v>
      </c>
      <c r="C199" s="5">
        <v>2300</v>
      </c>
      <c r="D199" s="5">
        <v>1700</v>
      </c>
      <c r="E199" s="5">
        <v>1500</v>
      </c>
      <c r="F199" s="19">
        <f t="shared" si="3"/>
        <v>5.8650000000000002</v>
      </c>
      <c r="G199" s="9">
        <v>1</v>
      </c>
      <c r="H199" s="19">
        <f t="shared" si="5"/>
        <v>5.8650000000000002</v>
      </c>
      <c r="I199" s="8">
        <f t="shared" si="13"/>
        <v>1.6199999999999999</v>
      </c>
      <c r="J199" s="25">
        <v>1.64</v>
      </c>
      <c r="K199" s="39" t="s">
        <v>618</v>
      </c>
      <c r="L199" s="38"/>
    </row>
    <row r="200" spans="1:12" ht="19.5" customHeight="1">
      <c r="A200" s="9">
        <v>198</v>
      </c>
      <c r="B200" s="34" t="s">
        <v>504</v>
      </c>
      <c r="C200" s="5">
        <v>1600</v>
      </c>
      <c r="D200" s="5">
        <v>1300</v>
      </c>
      <c r="E200" s="5">
        <v>900</v>
      </c>
      <c r="F200" s="19">
        <f t="shared" si="3"/>
        <v>1.8720000000000001</v>
      </c>
      <c r="G200" s="9">
        <v>1</v>
      </c>
      <c r="H200" s="19">
        <f t="shared" si="5"/>
        <v>1.8720000000000001</v>
      </c>
      <c r="I200" s="8">
        <f t="shared" si="13"/>
        <v>0.91999999999999993</v>
      </c>
      <c r="J200" s="25">
        <v>0.94</v>
      </c>
      <c r="K200" s="39" t="s">
        <v>618</v>
      </c>
      <c r="L200" s="38"/>
    </row>
    <row r="201" spans="1:12" ht="21.75" customHeight="1">
      <c r="A201" s="9">
        <v>199</v>
      </c>
      <c r="B201" s="34" t="s">
        <v>505</v>
      </c>
      <c r="C201" s="5">
        <v>1600</v>
      </c>
      <c r="D201" s="5">
        <v>1300</v>
      </c>
      <c r="E201" s="5">
        <v>900</v>
      </c>
      <c r="F201" s="19">
        <f t="shared" si="3"/>
        <v>1.8720000000000001</v>
      </c>
      <c r="G201" s="9">
        <v>1</v>
      </c>
      <c r="H201" s="19">
        <f t="shared" si="5"/>
        <v>1.8720000000000001</v>
      </c>
      <c r="I201" s="8">
        <f t="shared" si="13"/>
        <v>0.88</v>
      </c>
      <c r="J201" s="25">
        <v>0.9</v>
      </c>
      <c r="K201" s="39" t="s">
        <v>618</v>
      </c>
      <c r="L201" s="38"/>
    </row>
    <row r="202" spans="1:12" ht="18" customHeight="1">
      <c r="A202" s="9">
        <v>200</v>
      </c>
      <c r="B202" s="34" t="s">
        <v>506</v>
      </c>
      <c r="C202" s="5">
        <v>1600</v>
      </c>
      <c r="D202" s="5">
        <v>1300</v>
      </c>
      <c r="E202" s="5">
        <v>900</v>
      </c>
      <c r="F202" s="19">
        <f t="shared" si="3"/>
        <v>1.8720000000000001</v>
      </c>
      <c r="G202" s="9">
        <v>1</v>
      </c>
      <c r="H202" s="19">
        <f t="shared" si="5"/>
        <v>1.8720000000000001</v>
      </c>
      <c r="I202" s="8">
        <f t="shared" si="13"/>
        <v>1.08</v>
      </c>
      <c r="J202" s="25">
        <v>1.1000000000000001</v>
      </c>
      <c r="K202" s="39" t="s">
        <v>618</v>
      </c>
      <c r="L202" s="38"/>
    </row>
    <row r="203" spans="1:12" ht="18" customHeight="1">
      <c r="A203" s="9">
        <v>201</v>
      </c>
      <c r="B203" s="34" t="s">
        <v>507</v>
      </c>
      <c r="C203" s="5">
        <v>2300</v>
      </c>
      <c r="D203" s="5">
        <v>1700</v>
      </c>
      <c r="E203" s="5">
        <v>1500</v>
      </c>
      <c r="F203" s="19">
        <f t="shared" si="3"/>
        <v>5.8650000000000002</v>
      </c>
      <c r="G203" s="9">
        <v>1</v>
      </c>
      <c r="H203" s="19">
        <f t="shared" si="5"/>
        <v>5.8650000000000002</v>
      </c>
      <c r="I203" s="8">
        <f t="shared" si="13"/>
        <v>1.46</v>
      </c>
      <c r="J203" s="25">
        <v>1.48</v>
      </c>
      <c r="K203" s="39" t="s">
        <v>618</v>
      </c>
      <c r="L203" s="38"/>
    </row>
    <row r="204" spans="1:12" ht="20.25" customHeight="1">
      <c r="A204" s="9">
        <v>202</v>
      </c>
      <c r="B204" s="34" t="s">
        <v>508</v>
      </c>
      <c r="C204" s="5">
        <v>1600</v>
      </c>
      <c r="D204" s="5">
        <v>1300</v>
      </c>
      <c r="E204" s="5">
        <v>900</v>
      </c>
      <c r="F204" s="19">
        <f t="shared" si="3"/>
        <v>1.8720000000000001</v>
      </c>
      <c r="G204" s="9">
        <v>1</v>
      </c>
      <c r="H204" s="19">
        <f t="shared" si="5"/>
        <v>1.8720000000000001</v>
      </c>
      <c r="I204" s="8">
        <f t="shared" si="13"/>
        <v>1.3599999999999999</v>
      </c>
      <c r="J204" s="25">
        <v>1.38</v>
      </c>
      <c r="K204" s="39" t="s">
        <v>618</v>
      </c>
      <c r="L204" s="38"/>
    </row>
    <row r="205" spans="1:12" ht="21.75" customHeight="1">
      <c r="A205" s="9">
        <v>203</v>
      </c>
      <c r="B205" s="34" t="s">
        <v>509</v>
      </c>
      <c r="C205" s="5">
        <v>1600</v>
      </c>
      <c r="D205" s="5">
        <v>1300</v>
      </c>
      <c r="E205" s="5">
        <v>900</v>
      </c>
      <c r="F205" s="19">
        <f t="shared" si="3"/>
        <v>1.8720000000000001</v>
      </c>
      <c r="G205" s="9">
        <v>1</v>
      </c>
      <c r="H205" s="19">
        <f t="shared" si="5"/>
        <v>1.8720000000000001</v>
      </c>
      <c r="I205" s="8">
        <f t="shared" si="13"/>
        <v>1.8</v>
      </c>
      <c r="J205" s="25">
        <v>1.82</v>
      </c>
      <c r="K205" s="39" t="s">
        <v>618</v>
      </c>
      <c r="L205" s="38"/>
    </row>
    <row r="206" spans="1:12" ht="18.75" customHeight="1">
      <c r="A206" s="9">
        <v>204</v>
      </c>
      <c r="B206" s="34" t="s">
        <v>510</v>
      </c>
      <c r="C206" s="5">
        <v>1060</v>
      </c>
      <c r="D206" s="5">
        <v>1060</v>
      </c>
      <c r="E206" s="5">
        <v>1200</v>
      </c>
      <c r="F206" s="19">
        <f t="shared" si="3"/>
        <v>1.34832</v>
      </c>
      <c r="G206" s="9">
        <v>1</v>
      </c>
      <c r="H206" s="19">
        <f t="shared" si="5"/>
        <v>1.34832</v>
      </c>
      <c r="I206" s="8">
        <f t="shared" si="13"/>
        <v>1.46</v>
      </c>
      <c r="J206" s="25">
        <v>1.48</v>
      </c>
      <c r="K206" s="39" t="s">
        <v>618</v>
      </c>
      <c r="L206" s="38"/>
    </row>
    <row r="207" spans="1:12" ht="21" customHeight="1">
      <c r="A207" s="9">
        <v>205</v>
      </c>
      <c r="B207" s="34" t="s">
        <v>511</v>
      </c>
      <c r="C207" s="5">
        <v>1060</v>
      </c>
      <c r="D207" s="5">
        <v>1060</v>
      </c>
      <c r="E207" s="5">
        <v>1200</v>
      </c>
      <c r="F207" s="19">
        <f t="shared" si="3"/>
        <v>1.34832</v>
      </c>
      <c r="G207" s="9">
        <v>1</v>
      </c>
      <c r="H207" s="19">
        <f t="shared" si="5"/>
        <v>1.34832</v>
      </c>
      <c r="I207" s="8">
        <f t="shared" si="13"/>
        <v>2.64</v>
      </c>
      <c r="J207" s="25">
        <v>2.66</v>
      </c>
      <c r="K207" s="39" t="s">
        <v>618</v>
      </c>
      <c r="L207" s="38"/>
    </row>
    <row r="208" spans="1:12" ht="18.75" customHeight="1">
      <c r="A208" s="9">
        <v>206</v>
      </c>
      <c r="B208" s="34" t="s">
        <v>512</v>
      </c>
      <c r="C208" s="5">
        <v>1600</v>
      </c>
      <c r="D208" s="5">
        <v>1300</v>
      </c>
      <c r="E208" s="5">
        <v>900</v>
      </c>
      <c r="F208" s="19">
        <f t="shared" si="3"/>
        <v>1.8720000000000001</v>
      </c>
      <c r="G208" s="9">
        <v>1</v>
      </c>
      <c r="H208" s="19">
        <f t="shared" si="5"/>
        <v>1.8720000000000001</v>
      </c>
      <c r="I208" s="8">
        <f t="shared" si="13"/>
        <v>0.86</v>
      </c>
      <c r="J208" s="25">
        <v>0.88</v>
      </c>
      <c r="K208" s="39" t="s">
        <v>618</v>
      </c>
      <c r="L208" s="38"/>
    </row>
    <row r="209" spans="1:12" ht="18.75" customHeight="1">
      <c r="A209" s="9">
        <v>207</v>
      </c>
      <c r="B209" s="34" t="s">
        <v>513</v>
      </c>
      <c r="C209" s="5">
        <v>1600</v>
      </c>
      <c r="D209" s="5">
        <v>1300</v>
      </c>
      <c r="E209" s="5">
        <v>900</v>
      </c>
      <c r="F209" s="19">
        <f t="shared" si="3"/>
        <v>1.8720000000000001</v>
      </c>
      <c r="G209" s="9">
        <v>1</v>
      </c>
      <c r="H209" s="19">
        <f t="shared" si="5"/>
        <v>1.8720000000000001</v>
      </c>
      <c r="I209" s="8">
        <f t="shared" si="13"/>
        <v>0.02</v>
      </c>
      <c r="J209" s="25">
        <v>0.04</v>
      </c>
      <c r="K209" s="39" t="s">
        <v>618</v>
      </c>
      <c r="L209" s="38"/>
    </row>
    <row r="210" spans="1:12" ht="14.25" customHeight="1">
      <c r="A210" s="9">
        <v>208</v>
      </c>
      <c r="B210" s="34" t="s">
        <v>514</v>
      </c>
      <c r="C210" s="5">
        <v>1560</v>
      </c>
      <c r="D210" s="5">
        <v>1560</v>
      </c>
      <c r="E210" s="5">
        <v>1180</v>
      </c>
      <c r="F210" s="19">
        <f t="shared" si="3"/>
        <v>2.871648</v>
      </c>
      <c r="G210" s="9">
        <v>1</v>
      </c>
      <c r="H210" s="19">
        <f t="shared" si="5"/>
        <v>2.871648</v>
      </c>
      <c r="I210" s="8">
        <f t="shared" si="13"/>
        <v>0.78</v>
      </c>
      <c r="J210" s="25">
        <v>0.8</v>
      </c>
      <c r="K210" s="39" t="s">
        <v>618</v>
      </c>
      <c r="L210" s="38"/>
    </row>
    <row r="211" spans="1:12" ht="15.75" customHeight="1">
      <c r="A211" s="9">
        <v>209</v>
      </c>
      <c r="B211" s="34" t="s">
        <v>515</v>
      </c>
      <c r="C211" s="5">
        <v>1560</v>
      </c>
      <c r="D211" s="5">
        <v>1560</v>
      </c>
      <c r="E211" s="5">
        <v>1180</v>
      </c>
      <c r="F211" s="19">
        <f t="shared" si="3"/>
        <v>2.871648</v>
      </c>
      <c r="G211" s="9">
        <v>1</v>
      </c>
      <c r="H211" s="19">
        <f t="shared" si="5"/>
        <v>2.871648</v>
      </c>
      <c r="I211" s="8">
        <f t="shared" si="13"/>
        <v>0.78</v>
      </c>
      <c r="J211" s="25">
        <v>0.8</v>
      </c>
      <c r="K211" s="39" t="s">
        <v>618</v>
      </c>
      <c r="L211" s="38"/>
    </row>
    <row r="212" spans="1:12">
      <c r="A212" s="9">
        <v>210</v>
      </c>
      <c r="B212" s="34" t="s">
        <v>516</v>
      </c>
      <c r="C212" s="5">
        <v>1560</v>
      </c>
      <c r="D212" s="5">
        <v>1560</v>
      </c>
      <c r="E212" s="5">
        <v>1200</v>
      </c>
      <c r="F212" s="19">
        <f t="shared" ref="F212:F229" si="14">C212*D212*E212/1000000000</f>
        <v>2.9203199999999998</v>
      </c>
      <c r="G212" s="9">
        <v>1</v>
      </c>
      <c r="H212" s="19">
        <f t="shared" si="5"/>
        <v>2.9203199999999998</v>
      </c>
      <c r="I212" s="8">
        <f>J212-0.05</f>
        <v>1.43</v>
      </c>
      <c r="J212" s="25">
        <v>1.48</v>
      </c>
      <c r="K212" s="39" t="s">
        <v>618</v>
      </c>
      <c r="L212" s="38"/>
    </row>
    <row r="213" spans="1:12">
      <c r="A213" s="9">
        <v>211</v>
      </c>
      <c r="B213" s="34" t="s">
        <v>517</v>
      </c>
      <c r="C213" s="5">
        <v>1560</v>
      </c>
      <c r="D213" s="5">
        <v>1560</v>
      </c>
      <c r="E213" s="5">
        <v>1200</v>
      </c>
      <c r="F213" s="19">
        <f t="shared" si="14"/>
        <v>2.9203199999999998</v>
      </c>
      <c r="G213" s="9">
        <v>1</v>
      </c>
      <c r="H213" s="19">
        <f t="shared" si="5"/>
        <v>2.9203199999999998</v>
      </c>
      <c r="I213" s="8">
        <f t="shared" ref="I213:I229" si="15">J213-0.05</f>
        <v>1.0899999999999999</v>
      </c>
      <c r="J213" s="25">
        <v>1.1399999999999999</v>
      </c>
      <c r="K213" s="39" t="s">
        <v>618</v>
      </c>
      <c r="L213" s="38"/>
    </row>
    <row r="214" spans="1:12">
      <c r="A214" s="9">
        <v>212</v>
      </c>
      <c r="B214" s="34" t="s">
        <v>518</v>
      </c>
      <c r="C214" s="5">
        <v>1560</v>
      </c>
      <c r="D214" s="5">
        <v>1560</v>
      </c>
      <c r="E214" s="5">
        <v>1200</v>
      </c>
      <c r="F214" s="19">
        <f t="shared" si="14"/>
        <v>2.9203199999999998</v>
      </c>
      <c r="G214" s="9">
        <v>1</v>
      </c>
      <c r="H214" s="19">
        <f t="shared" si="5"/>
        <v>2.9203199999999998</v>
      </c>
      <c r="I214" s="8">
        <f t="shared" si="15"/>
        <v>1.25</v>
      </c>
      <c r="J214" s="25">
        <v>1.3</v>
      </c>
      <c r="K214" s="39" t="s">
        <v>618</v>
      </c>
      <c r="L214" s="38"/>
    </row>
    <row r="215" spans="1:12">
      <c r="A215" s="9">
        <v>213</v>
      </c>
      <c r="B215" s="34" t="s">
        <v>519</v>
      </c>
      <c r="C215" s="5">
        <v>1560</v>
      </c>
      <c r="D215" s="5">
        <v>1560</v>
      </c>
      <c r="E215" s="5">
        <v>1200</v>
      </c>
      <c r="F215" s="19">
        <f t="shared" si="14"/>
        <v>2.9203199999999998</v>
      </c>
      <c r="G215" s="9">
        <v>1</v>
      </c>
      <c r="H215" s="19">
        <f t="shared" si="5"/>
        <v>2.9203199999999998</v>
      </c>
      <c r="I215" s="8">
        <f t="shared" si="15"/>
        <v>0.87</v>
      </c>
      <c r="J215" s="25">
        <v>0.92</v>
      </c>
      <c r="K215" s="39" t="s">
        <v>618</v>
      </c>
      <c r="L215" s="38"/>
    </row>
    <row r="216" spans="1:12">
      <c r="A216" s="9">
        <v>214</v>
      </c>
      <c r="B216" s="34" t="s">
        <v>520</v>
      </c>
      <c r="C216" s="5">
        <v>1560</v>
      </c>
      <c r="D216" s="5">
        <v>1260</v>
      </c>
      <c r="E216" s="5">
        <v>900</v>
      </c>
      <c r="F216" s="19">
        <f t="shared" si="14"/>
        <v>1.7690399999999999</v>
      </c>
      <c r="G216" s="9">
        <v>1</v>
      </c>
      <c r="H216" s="19">
        <f t="shared" si="5"/>
        <v>1.7690399999999999</v>
      </c>
      <c r="I216" s="8">
        <f t="shared" si="15"/>
        <v>0.59</v>
      </c>
      <c r="J216" s="25">
        <v>0.64</v>
      </c>
      <c r="K216" s="39" t="s">
        <v>618</v>
      </c>
      <c r="L216" s="38"/>
    </row>
    <row r="217" spans="1:12">
      <c r="A217" s="9">
        <v>215</v>
      </c>
      <c r="B217" s="34" t="s">
        <v>521</v>
      </c>
      <c r="C217" s="5">
        <v>1560</v>
      </c>
      <c r="D217" s="5">
        <v>1560</v>
      </c>
      <c r="E217" s="5">
        <v>1200</v>
      </c>
      <c r="F217" s="19">
        <f t="shared" si="14"/>
        <v>2.9203199999999998</v>
      </c>
      <c r="G217" s="9">
        <v>1</v>
      </c>
      <c r="H217" s="19">
        <f t="shared" si="5"/>
        <v>2.9203199999999998</v>
      </c>
      <c r="I217" s="8">
        <f t="shared" si="15"/>
        <v>1.19</v>
      </c>
      <c r="J217" s="25">
        <v>1.24</v>
      </c>
      <c r="K217" s="39" t="s">
        <v>618</v>
      </c>
      <c r="L217" s="38"/>
    </row>
    <row r="218" spans="1:12">
      <c r="A218" s="9">
        <v>216</v>
      </c>
      <c r="B218" s="34" t="s">
        <v>522</v>
      </c>
      <c r="C218" s="5">
        <v>1560</v>
      </c>
      <c r="D218" s="5">
        <v>1560</v>
      </c>
      <c r="E218" s="5">
        <v>1200</v>
      </c>
      <c r="F218" s="19">
        <f t="shared" si="14"/>
        <v>2.9203199999999998</v>
      </c>
      <c r="G218" s="9">
        <v>1</v>
      </c>
      <c r="H218" s="19">
        <f t="shared" si="5"/>
        <v>2.9203199999999998</v>
      </c>
      <c r="I218" s="8">
        <f t="shared" si="15"/>
        <v>1.1299999999999999</v>
      </c>
      <c r="J218" s="25">
        <v>1.18</v>
      </c>
      <c r="K218" s="39" t="s">
        <v>618</v>
      </c>
      <c r="L218" s="38"/>
    </row>
    <row r="219" spans="1:12">
      <c r="A219" s="9">
        <v>217</v>
      </c>
      <c r="B219" s="34" t="s">
        <v>523</v>
      </c>
      <c r="C219" s="5">
        <v>1560</v>
      </c>
      <c r="D219" s="5">
        <v>1560</v>
      </c>
      <c r="E219" s="5">
        <v>1700</v>
      </c>
      <c r="F219" s="19">
        <f t="shared" si="14"/>
        <v>4.1371200000000004</v>
      </c>
      <c r="G219" s="9">
        <v>1</v>
      </c>
      <c r="H219" s="19">
        <f t="shared" si="5"/>
        <v>4.1371200000000004</v>
      </c>
      <c r="I219" s="8">
        <f t="shared" si="15"/>
        <v>0.95</v>
      </c>
      <c r="J219" s="25">
        <v>1</v>
      </c>
      <c r="K219" s="39" t="s">
        <v>618</v>
      </c>
      <c r="L219" s="38"/>
    </row>
    <row r="220" spans="1:12">
      <c r="A220" s="9">
        <v>218</v>
      </c>
      <c r="B220" s="34" t="s">
        <v>524</v>
      </c>
      <c r="C220" s="5">
        <v>1060</v>
      </c>
      <c r="D220" s="5">
        <v>1060</v>
      </c>
      <c r="E220" s="5">
        <v>980</v>
      </c>
      <c r="F220" s="19">
        <f t="shared" si="14"/>
        <v>1.1011280000000001</v>
      </c>
      <c r="G220" s="9">
        <v>1</v>
      </c>
      <c r="H220" s="19">
        <f t="shared" si="5"/>
        <v>1.1011280000000001</v>
      </c>
      <c r="I220" s="8">
        <f t="shared" si="15"/>
        <v>0.95</v>
      </c>
      <c r="J220" s="25">
        <v>1</v>
      </c>
      <c r="K220" s="39" t="s">
        <v>618</v>
      </c>
      <c r="L220" s="38"/>
    </row>
    <row r="221" spans="1:12">
      <c r="A221" s="9">
        <v>219</v>
      </c>
      <c r="B221" s="34" t="s">
        <v>525</v>
      </c>
      <c r="C221" s="5">
        <v>1560</v>
      </c>
      <c r="D221" s="5">
        <v>1560</v>
      </c>
      <c r="E221" s="5">
        <v>1200</v>
      </c>
      <c r="F221" s="19">
        <f t="shared" si="14"/>
        <v>2.9203199999999998</v>
      </c>
      <c r="G221" s="9">
        <v>1</v>
      </c>
      <c r="H221" s="19">
        <f t="shared" si="5"/>
        <v>2.9203199999999998</v>
      </c>
      <c r="I221" s="8">
        <f t="shared" si="15"/>
        <v>0.80999999999999994</v>
      </c>
      <c r="J221" s="25">
        <v>0.86</v>
      </c>
      <c r="K221" s="39" t="s">
        <v>618</v>
      </c>
      <c r="L221" s="38"/>
    </row>
    <row r="222" spans="1:12">
      <c r="A222" s="9">
        <v>220</v>
      </c>
      <c r="B222" s="34" t="s">
        <v>526</v>
      </c>
      <c r="C222" s="5">
        <v>1560</v>
      </c>
      <c r="D222" s="5">
        <v>1560</v>
      </c>
      <c r="E222" s="5">
        <v>1200</v>
      </c>
      <c r="F222" s="19">
        <f t="shared" si="14"/>
        <v>2.9203199999999998</v>
      </c>
      <c r="G222" s="9">
        <v>1</v>
      </c>
      <c r="H222" s="19">
        <f t="shared" si="5"/>
        <v>2.9203199999999998</v>
      </c>
      <c r="I222" s="8">
        <f t="shared" si="15"/>
        <v>1.27</v>
      </c>
      <c r="J222" s="25">
        <v>1.32</v>
      </c>
      <c r="K222" s="39" t="s">
        <v>618</v>
      </c>
      <c r="L222" s="38"/>
    </row>
    <row r="223" spans="1:12">
      <c r="A223" s="9">
        <v>221</v>
      </c>
      <c r="B223" s="34" t="s">
        <v>527</v>
      </c>
      <c r="C223" s="5">
        <v>1560</v>
      </c>
      <c r="D223" s="5">
        <v>1560</v>
      </c>
      <c r="E223" s="5">
        <v>1700</v>
      </c>
      <c r="F223" s="19">
        <f t="shared" si="14"/>
        <v>4.1371200000000004</v>
      </c>
      <c r="G223" s="9">
        <v>1</v>
      </c>
      <c r="H223" s="19">
        <f t="shared" si="5"/>
        <v>4.1371200000000004</v>
      </c>
      <c r="I223" s="8">
        <f t="shared" si="15"/>
        <v>0.87</v>
      </c>
      <c r="J223" s="25">
        <v>0.92</v>
      </c>
      <c r="K223" s="39" t="s">
        <v>618</v>
      </c>
      <c r="L223" s="38"/>
    </row>
    <row r="224" spans="1:12">
      <c r="A224" s="9">
        <v>222</v>
      </c>
      <c r="B224" s="34" t="s">
        <v>528</v>
      </c>
      <c r="C224" s="5">
        <v>1560</v>
      </c>
      <c r="D224" s="5">
        <v>1560</v>
      </c>
      <c r="E224" s="5">
        <v>1200</v>
      </c>
      <c r="F224" s="19">
        <f t="shared" si="14"/>
        <v>2.9203199999999998</v>
      </c>
      <c r="G224" s="9">
        <v>1</v>
      </c>
      <c r="H224" s="19">
        <f t="shared" si="5"/>
        <v>2.9203199999999998</v>
      </c>
      <c r="I224" s="8">
        <f t="shared" si="15"/>
        <v>0.63</v>
      </c>
      <c r="J224" s="25">
        <v>0.68</v>
      </c>
      <c r="K224" s="39" t="s">
        <v>618</v>
      </c>
      <c r="L224" s="38"/>
    </row>
    <row r="225" spans="1:12">
      <c r="A225" s="9">
        <v>223</v>
      </c>
      <c r="B225" s="34" t="s">
        <v>529</v>
      </c>
      <c r="C225" s="5">
        <v>1560</v>
      </c>
      <c r="D225" s="5">
        <v>1560</v>
      </c>
      <c r="E225" s="5">
        <v>1200</v>
      </c>
      <c r="F225" s="19">
        <f t="shared" si="14"/>
        <v>2.9203199999999998</v>
      </c>
      <c r="G225" s="9">
        <v>1</v>
      </c>
      <c r="H225" s="19">
        <f t="shared" si="5"/>
        <v>2.9203199999999998</v>
      </c>
      <c r="I225" s="8">
        <f t="shared" si="15"/>
        <v>0.52999999999999992</v>
      </c>
      <c r="J225" s="25">
        <v>0.57999999999999996</v>
      </c>
      <c r="K225" s="39" t="s">
        <v>618</v>
      </c>
      <c r="L225" s="38"/>
    </row>
    <row r="226" spans="1:12">
      <c r="A226" s="9">
        <v>224</v>
      </c>
      <c r="B226" s="34" t="s">
        <v>530</v>
      </c>
      <c r="C226" s="5">
        <v>1060</v>
      </c>
      <c r="D226" s="5">
        <v>1060</v>
      </c>
      <c r="E226" s="5">
        <v>980</v>
      </c>
      <c r="F226" s="19">
        <f t="shared" si="14"/>
        <v>1.1011280000000001</v>
      </c>
      <c r="G226" s="9">
        <v>1</v>
      </c>
      <c r="H226" s="19">
        <f t="shared" si="5"/>
        <v>1.1011280000000001</v>
      </c>
      <c r="I226" s="8">
        <f t="shared" si="15"/>
        <v>0.63</v>
      </c>
      <c r="J226" s="25">
        <v>0.68</v>
      </c>
      <c r="K226" s="39" t="s">
        <v>618</v>
      </c>
      <c r="L226" s="38"/>
    </row>
    <row r="227" spans="1:12">
      <c r="A227" s="9">
        <v>225</v>
      </c>
      <c r="B227" s="34" t="s">
        <v>531</v>
      </c>
      <c r="C227" s="5">
        <v>1560</v>
      </c>
      <c r="D227" s="5">
        <v>1560</v>
      </c>
      <c r="E227" s="5">
        <v>1700</v>
      </c>
      <c r="F227" s="19">
        <f t="shared" si="14"/>
        <v>4.1371200000000004</v>
      </c>
      <c r="G227" s="9">
        <v>1</v>
      </c>
      <c r="H227" s="19">
        <f t="shared" si="5"/>
        <v>4.1371200000000004</v>
      </c>
      <c r="I227" s="8">
        <f t="shared" si="15"/>
        <v>0.95</v>
      </c>
      <c r="J227" s="25">
        <v>1</v>
      </c>
      <c r="K227" s="39" t="s">
        <v>618</v>
      </c>
      <c r="L227" s="38"/>
    </row>
    <row r="228" spans="1:12">
      <c r="A228" s="9">
        <v>226</v>
      </c>
      <c r="B228" s="34" t="s">
        <v>532</v>
      </c>
      <c r="C228" s="5">
        <v>1560</v>
      </c>
      <c r="D228" s="5">
        <v>1560</v>
      </c>
      <c r="E228" s="5">
        <v>1700</v>
      </c>
      <c r="F228" s="19">
        <f t="shared" si="14"/>
        <v>4.1371200000000004</v>
      </c>
      <c r="G228" s="9">
        <v>1</v>
      </c>
      <c r="H228" s="19">
        <f t="shared" si="5"/>
        <v>4.1371200000000004</v>
      </c>
      <c r="I228" s="8">
        <f t="shared" si="15"/>
        <v>0.95</v>
      </c>
      <c r="J228" s="25">
        <v>1</v>
      </c>
      <c r="K228" s="39" t="s">
        <v>618</v>
      </c>
      <c r="L228" s="38"/>
    </row>
    <row r="229" spans="1:12">
      <c r="A229" s="9">
        <v>227</v>
      </c>
      <c r="B229" s="34" t="s">
        <v>533</v>
      </c>
      <c r="C229" s="5">
        <v>1060</v>
      </c>
      <c r="D229" s="5">
        <v>1060</v>
      </c>
      <c r="E229" s="5">
        <v>980</v>
      </c>
      <c r="F229" s="19">
        <f t="shared" si="14"/>
        <v>1.1011280000000001</v>
      </c>
      <c r="G229" s="9">
        <v>1</v>
      </c>
      <c r="H229" s="19">
        <f t="shared" si="5"/>
        <v>1.1011280000000001</v>
      </c>
      <c r="I229" s="8">
        <f t="shared" si="15"/>
        <v>0.64999999999999991</v>
      </c>
      <c r="J229" s="25">
        <v>0.7</v>
      </c>
      <c r="K229" s="39" t="s">
        <v>618</v>
      </c>
      <c r="L229" s="38"/>
    </row>
    <row r="230" spans="1:12">
      <c r="A230" s="9">
        <v>228</v>
      </c>
      <c r="B230" s="34" t="s">
        <v>534</v>
      </c>
      <c r="C230" s="5">
        <v>1060</v>
      </c>
      <c r="D230" s="5">
        <v>1060</v>
      </c>
      <c r="E230" s="5">
        <v>1200</v>
      </c>
      <c r="F230" s="19">
        <f t="shared" ref="F230:F256" si="16">C230*D230*E230/1000000000</f>
        <v>1.34832</v>
      </c>
      <c r="G230" s="9">
        <v>1</v>
      </c>
      <c r="H230" s="19">
        <f t="shared" ref="H230:H256" si="17">F230*G230</f>
        <v>1.34832</v>
      </c>
      <c r="I230" s="8">
        <v>0.53</v>
      </c>
      <c r="J230" s="25">
        <v>0.56000000000000005</v>
      </c>
      <c r="K230" s="39" t="s">
        <v>618</v>
      </c>
      <c r="L230" s="38"/>
    </row>
    <row r="231" spans="1:12">
      <c r="A231" s="9">
        <v>229</v>
      </c>
      <c r="B231" s="34" t="s">
        <v>535</v>
      </c>
      <c r="C231" s="5">
        <v>1560</v>
      </c>
      <c r="D231" s="5">
        <v>1560</v>
      </c>
      <c r="E231" s="5">
        <v>1700</v>
      </c>
      <c r="F231" s="19">
        <f t="shared" si="16"/>
        <v>4.1371200000000004</v>
      </c>
      <c r="G231" s="9">
        <v>1</v>
      </c>
      <c r="H231" s="19">
        <f t="shared" si="17"/>
        <v>4.1371200000000004</v>
      </c>
      <c r="I231" s="8">
        <v>2.95</v>
      </c>
      <c r="J231" s="25">
        <v>3</v>
      </c>
      <c r="K231" s="39" t="s">
        <v>618</v>
      </c>
      <c r="L231" s="38"/>
    </row>
    <row r="232" spans="1:12">
      <c r="A232" s="9">
        <v>230</v>
      </c>
      <c r="B232" s="34" t="s">
        <v>536</v>
      </c>
      <c r="C232" s="5">
        <v>1560</v>
      </c>
      <c r="D232" s="5">
        <v>1560</v>
      </c>
      <c r="E232" s="5">
        <v>1700</v>
      </c>
      <c r="F232" s="19">
        <f t="shared" si="16"/>
        <v>4.1371200000000004</v>
      </c>
      <c r="G232" s="9">
        <v>1</v>
      </c>
      <c r="H232" s="19">
        <f t="shared" si="17"/>
        <v>4.1371200000000004</v>
      </c>
      <c r="I232" s="8">
        <v>0.83</v>
      </c>
      <c r="J232" s="25">
        <v>0.88</v>
      </c>
      <c r="K232" s="39" t="s">
        <v>618</v>
      </c>
      <c r="L232" s="38"/>
    </row>
    <row r="233" spans="1:12">
      <c r="A233" s="9">
        <v>231</v>
      </c>
      <c r="B233" s="34" t="s">
        <v>537</v>
      </c>
      <c r="C233" s="5">
        <v>1560</v>
      </c>
      <c r="D233" s="5">
        <v>1560</v>
      </c>
      <c r="E233" s="5">
        <v>1700</v>
      </c>
      <c r="F233" s="19">
        <f t="shared" si="16"/>
        <v>4.1371200000000004</v>
      </c>
      <c r="G233" s="9">
        <v>1</v>
      </c>
      <c r="H233" s="19">
        <f t="shared" si="17"/>
        <v>4.1371200000000004</v>
      </c>
      <c r="I233" s="8">
        <v>0.55000000000000004</v>
      </c>
      <c r="J233" s="25">
        <v>0.6</v>
      </c>
      <c r="K233" s="39" t="s">
        <v>618</v>
      </c>
      <c r="L233" s="38"/>
    </row>
    <row r="234" spans="1:12">
      <c r="A234" s="9">
        <v>232</v>
      </c>
      <c r="B234" s="34" t="s">
        <v>538</v>
      </c>
      <c r="C234" s="5">
        <v>1560</v>
      </c>
      <c r="D234" s="5">
        <v>1560</v>
      </c>
      <c r="E234" s="5">
        <v>1700</v>
      </c>
      <c r="F234" s="19">
        <f t="shared" si="16"/>
        <v>4.1371200000000004</v>
      </c>
      <c r="G234" s="9">
        <v>1</v>
      </c>
      <c r="H234" s="19">
        <f t="shared" si="17"/>
        <v>4.1371200000000004</v>
      </c>
      <c r="I234" s="8">
        <v>0.81</v>
      </c>
      <c r="J234" s="25">
        <v>0.86</v>
      </c>
      <c r="K234" s="39" t="s">
        <v>618</v>
      </c>
      <c r="L234" s="38"/>
    </row>
    <row r="235" spans="1:12">
      <c r="A235" s="9">
        <v>233</v>
      </c>
      <c r="B235" s="34" t="s">
        <v>539</v>
      </c>
      <c r="C235" s="5">
        <v>1560</v>
      </c>
      <c r="D235" s="5">
        <v>1560</v>
      </c>
      <c r="E235" s="5">
        <v>1700</v>
      </c>
      <c r="F235" s="19">
        <f t="shared" si="16"/>
        <v>4.1371200000000004</v>
      </c>
      <c r="G235" s="9">
        <v>1</v>
      </c>
      <c r="H235" s="19">
        <f t="shared" si="17"/>
        <v>4.1371200000000004</v>
      </c>
      <c r="I235" s="8">
        <v>0.85</v>
      </c>
      <c r="J235" s="25">
        <v>0.9</v>
      </c>
      <c r="K235" s="39" t="s">
        <v>618</v>
      </c>
      <c r="L235" s="38"/>
    </row>
    <row r="236" spans="1:12">
      <c r="A236" s="9">
        <v>234</v>
      </c>
      <c r="B236" s="34" t="s">
        <v>540</v>
      </c>
      <c r="C236" s="5">
        <v>1060</v>
      </c>
      <c r="D236" s="5">
        <v>1060</v>
      </c>
      <c r="E236" s="5">
        <v>950</v>
      </c>
      <c r="F236" s="19">
        <f t="shared" si="16"/>
        <v>1.06742</v>
      </c>
      <c r="G236" s="9">
        <v>1</v>
      </c>
      <c r="H236" s="19">
        <f t="shared" si="17"/>
        <v>1.06742</v>
      </c>
      <c r="I236" s="8">
        <v>0.68</v>
      </c>
      <c r="J236" s="25">
        <v>0.7</v>
      </c>
      <c r="K236" s="39" t="s">
        <v>618</v>
      </c>
      <c r="L236" s="38"/>
    </row>
    <row r="237" spans="1:12">
      <c r="A237" s="9">
        <v>235</v>
      </c>
      <c r="B237" s="34" t="s">
        <v>541</v>
      </c>
      <c r="C237" s="5">
        <v>1060</v>
      </c>
      <c r="D237" s="5">
        <v>1060</v>
      </c>
      <c r="E237" s="5">
        <v>1000</v>
      </c>
      <c r="F237" s="19">
        <f t="shared" si="16"/>
        <v>1.1235999999999999</v>
      </c>
      <c r="G237" s="9">
        <v>1</v>
      </c>
      <c r="H237" s="19">
        <f t="shared" si="17"/>
        <v>1.1235999999999999</v>
      </c>
      <c r="I237" s="8">
        <v>2</v>
      </c>
      <c r="J237" s="25">
        <v>2.0499999999999998</v>
      </c>
      <c r="K237" s="39" t="s">
        <v>618</v>
      </c>
      <c r="L237" s="38"/>
    </row>
    <row r="238" spans="1:12">
      <c r="A238" s="9">
        <v>236</v>
      </c>
      <c r="B238" s="34" t="s">
        <v>542</v>
      </c>
      <c r="C238" s="5">
        <v>1060</v>
      </c>
      <c r="D238" s="5">
        <v>1060</v>
      </c>
      <c r="E238" s="5">
        <v>1000</v>
      </c>
      <c r="F238" s="19">
        <f t="shared" si="16"/>
        <v>1.1235999999999999</v>
      </c>
      <c r="G238" s="9">
        <v>1</v>
      </c>
      <c r="H238" s="19">
        <f t="shared" si="17"/>
        <v>1.1235999999999999</v>
      </c>
      <c r="I238" s="8">
        <v>2</v>
      </c>
      <c r="J238" s="25">
        <v>2.0499999999999998</v>
      </c>
      <c r="K238" s="39" t="s">
        <v>618</v>
      </c>
      <c r="L238" s="38"/>
    </row>
    <row r="239" spans="1:12">
      <c r="A239" s="9">
        <v>237</v>
      </c>
      <c r="B239" s="34" t="s">
        <v>543</v>
      </c>
      <c r="C239" s="5">
        <v>1060</v>
      </c>
      <c r="D239" s="5">
        <v>1060</v>
      </c>
      <c r="E239" s="5">
        <v>1000</v>
      </c>
      <c r="F239" s="19">
        <f t="shared" si="16"/>
        <v>1.1235999999999999</v>
      </c>
      <c r="G239" s="9">
        <v>1</v>
      </c>
      <c r="H239" s="19">
        <f t="shared" si="17"/>
        <v>1.1235999999999999</v>
      </c>
      <c r="I239" s="8">
        <v>2</v>
      </c>
      <c r="J239" s="25">
        <v>2.0499999999999998</v>
      </c>
      <c r="K239" s="39" t="s">
        <v>618</v>
      </c>
      <c r="L239" s="38"/>
    </row>
    <row r="240" spans="1:12">
      <c r="A240" s="9">
        <v>238</v>
      </c>
      <c r="B240" s="34" t="s">
        <v>544</v>
      </c>
      <c r="C240" s="5">
        <v>1060</v>
      </c>
      <c r="D240" s="5">
        <v>1060</v>
      </c>
      <c r="E240" s="5">
        <v>1000</v>
      </c>
      <c r="F240" s="19">
        <f t="shared" si="16"/>
        <v>1.1235999999999999</v>
      </c>
      <c r="G240" s="9">
        <v>1</v>
      </c>
      <c r="H240" s="19">
        <f t="shared" si="17"/>
        <v>1.1235999999999999</v>
      </c>
      <c r="I240" s="8">
        <v>0.5</v>
      </c>
      <c r="J240" s="25">
        <f>I240+0.05</f>
        <v>0.55000000000000004</v>
      </c>
      <c r="K240" s="39" t="s">
        <v>618</v>
      </c>
      <c r="L240" s="38"/>
    </row>
    <row r="241" spans="1:12">
      <c r="A241" s="9">
        <v>239</v>
      </c>
      <c r="B241" s="34" t="s">
        <v>545</v>
      </c>
      <c r="C241" s="5">
        <v>2070</v>
      </c>
      <c r="D241" s="5">
        <v>570</v>
      </c>
      <c r="E241" s="5">
        <v>530</v>
      </c>
      <c r="F241" s="19">
        <f t="shared" si="16"/>
        <v>0.62534699999999999</v>
      </c>
      <c r="G241" s="9">
        <v>1</v>
      </c>
      <c r="H241" s="19">
        <f t="shared" si="17"/>
        <v>0.62534699999999999</v>
      </c>
      <c r="I241" s="8">
        <v>0.7</v>
      </c>
      <c r="J241" s="25">
        <f t="shared" ref="J241:J264" si="18">I241+0.05</f>
        <v>0.75</v>
      </c>
      <c r="K241" s="39" t="s">
        <v>618</v>
      </c>
      <c r="L241" s="38"/>
    </row>
    <row r="242" spans="1:12">
      <c r="A242" s="9">
        <v>240</v>
      </c>
      <c r="B242" s="34" t="s">
        <v>546</v>
      </c>
      <c r="C242" s="5">
        <v>1060</v>
      </c>
      <c r="D242" s="5">
        <v>1060</v>
      </c>
      <c r="E242" s="5">
        <v>1160</v>
      </c>
      <c r="F242" s="19">
        <f t="shared" si="16"/>
        <v>1.3033760000000001</v>
      </c>
      <c r="G242" s="9">
        <v>1</v>
      </c>
      <c r="H242" s="19">
        <f t="shared" si="17"/>
        <v>1.3033760000000001</v>
      </c>
      <c r="I242" s="8">
        <v>0.5</v>
      </c>
      <c r="J242" s="25">
        <f t="shared" si="18"/>
        <v>0.55000000000000004</v>
      </c>
      <c r="K242" s="39" t="s">
        <v>618</v>
      </c>
      <c r="L242" s="38"/>
    </row>
    <row r="243" spans="1:12">
      <c r="A243" s="9">
        <v>241</v>
      </c>
      <c r="B243" s="34" t="s">
        <v>547</v>
      </c>
      <c r="C243" s="5">
        <v>1560</v>
      </c>
      <c r="D243" s="5">
        <v>1560</v>
      </c>
      <c r="E243" s="5">
        <v>1660</v>
      </c>
      <c r="F243" s="19">
        <f t="shared" si="16"/>
        <v>4.0397759999999998</v>
      </c>
      <c r="G243" s="9">
        <v>1</v>
      </c>
      <c r="H243" s="19">
        <f t="shared" si="17"/>
        <v>4.0397759999999998</v>
      </c>
      <c r="I243" s="8">
        <v>1.4</v>
      </c>
      <c r="J243" s="25">
        <f t="shared" si="18"/>
        <v>1.45</v>
      </c>
      <c r="K243" s="39" t="s">
        <v>618</v>
      </c>
      <c r="L243" s="38"/>
    </row>
    <row r="244" spans="1:12">
      <c r="A244" s="9">
        <v>242</v>
      </c>
      <c r="B244" s="34" t="s">
        <v>548</v>
      </c>
      <c r="C244" s="5">
        <v>1560</v>
      </c>
      <c r="D244" s="5">
        <v>1560</v>
      </c>
      <c r="E244" s="5">
        <v>1660</v>
      </c>
      <c r="F244" s="19">
        <f t="shared" si="16"/>
        <v>4.0397759999999998</v>
      </c>
      <c r="G244" s="9">
        <v>1</v>
      </c>
      <c r="H244" s="19">
        <f t="shared" si="17"/>
        <v>4.0397759999999998</v>
      </c>
      <c r="I244" s="8">
        <v>1.5</v>
      </c>
      <c r="J244" s="25">
        <f t="shared" si="18"/>
        <v>1.55</v>
      </c>
      <c r="K244" s="39" t="s">
        <v>618</v>
      </c>
      <c r="L244" s="38"/>
    </row>
    <row r="245" spans="1:12">
      <c r="A245" s="9">
        <v>243</v>
      </c>
      <c r="B245" s="34" t="s">
        <v>549</v>
      </c>
      <c r="C245" s="5">
        <v>1060</v>
      </c>
      <c r="D245" s="5">
        <v>1060</v>
      </c>
      <c r="E245" s="5">
        <v>1000</v>
      </c>
      <c r="F245" s="19">
        <f t="shared" si="16"/>
        <v>1.1235999999999999</v>
      </c>
      <c r="G245" s="9">
        <v>1</v>
      </c>
      <c r="H245" s="19">
        <f t="shared" si="17"/>
        <v>1.1235999999999999</v>
      </c>
      <c r="I245" s="8">
        <v>0.6</v>
      </c>
      <c r="J245" s="25">
        <f t="shared" si="18"/>
        <v>0.65</v>
      </c>
      <c r="K245" s="39" t="s">
        <v>618</v>
      </c>
      <c r="L245" s="38"/>
    </row>
    <row r="246" spans="1:12">
      <c r="A246" s="9">
        <v>244</v>
      </c>
      <c r="B246" s="34" t="s">
        <v>550</v>
      </c>
      <c r="C246" s="5">
        <v>1560</v>
      </c>
      <c r="D246" s="5">
        <v>1560</v>
      </c>
      <c r="E246" s="5">
        <v>1660</v>
      </c>
      <c r="F246" s="19">
        <f t="shared" si="16"/>
        <v>4.0397759999999998</v>
      </c>
      <c r="G246" s="9">
        <v>1</v>
      </c>
      <c r="H246" s="19">
        <f t="shared" si="17"/>
        <v>4.0397759999999998</v>
      </c>
      <c r="I246" s="8">
        <v>0.8</v>
      </c>
      <c r="J246" s="25">
        <f t="shared" si="18"/>
        <v>0.85000000000000009</v>
      </c>
      <c r="K246" s="39" t="s">
        <v>618</v>
      </c>
      <c r="L246" s="38"/>
    </row>
    <row r="247" spans="1:12">
      <c r="A247" s="9">
        <v>245</v>
      </c>
      <c r="B247" s="34" t="s">
        <v>551</v>
      </c>
      <c r="C247" s="5">
        <v>1060</v>
      </c>
      <c r="D247" s="5">
        <v>1060</v>
      </c>
      <c r="E247" s="5">
        <v>1000</v>
      </c>
      <c r="F247" s="19">
        <f t="shared" si="16"/>
        <v>1.1235999999999999</v>
      </c>
      <c r="G247" s="9">
        <v>1</v>
      </c>
      <c r="H247" s="19">
        <f t="shared" si="17"/>
        <v>1.1235999999999999</v>
      </c>
      <c r="I247" s="8">
        <v>0.5</v>
      </c>
      <c r="J247" s="25">
        <f t="shared" si="18"/>
        <v>0.55000000000000004</v>
      </c>
      <c r="K247" s="39" t="s">
        <v>618</v>
      </c>
      <c r="L247" s="38"/>
    </row>
    <row r="248" spans="1:12">
      <c r="A248" s="9">
        <v>246</v>
      </c>
      <c r="B248" s="34" t="s">
        <v>552</v>
      </c>
      <c r="C248" s="5">
        <v>2260</v>
      </c>
      <c r="D248" s="5">
        <v>1100</v>
      </c>
      <c r="E248" s="5">
        <v>650</v>
      </c>
      <c r="F248" s="19">
        <f t="shared" si="16"/>
        <v>1.6158999999999999</v>
      </c>
      <c r="G248" s="9">
        <v>1</v>
      </c>
      <c r="H248" s="19">
        <f t="shared" si="17"/>
        <v>1.6158999999999999</v>
      </c>
      <c r="I248" s="8">
        <v>1.5</v>
      </c>
      <c r="J248" s="25">
        <f t="shared" si="18"/>
        <v>1.55</v>
      </c>
      <c r="K248" s="39" t="s">
        <v>618</v>
      </c>
      <c r="L248" s="38"/>
    </row>
    <row r="249" spans="1:12">
      <c r="A249" s="9">
        <v>247</v>
      </c>
      <c r="B249" s="34" t="s">
        <v>553</v>
      </c>
      <c r="C249" s="5">
        <v>1750</v>
      </c>
      <c r="D249" s="5">
        <v>500</v>
      </c>
      <c r="E249" s="5">
        <v>570</v>
      </c>
      <c r="F249" s="19">
        <f t="shared" si="16"/>
        <v>0.49875000000000003</v>
      </c>
      <c r="G249" s="9">
        <v>1</v>
      </c>
      <c r="H249" s="19">
        <f t="shared" si="17"/>
        <v>0.49875000000000003</v>
      </c>
      <c r="I249" s="8">
        <v>0.4</v>
      </c>
      <c r="J249" s="25">
        <f t="shared" si="18"/>
        <v>0.45</v>
      </c>
      <c r="K249" s="39" t="s">
        <v>618</v>
      </c>
      <c r="L249" s="38"/>
    </row>
    <row r="250" spans="1:12">
      <c r="A250" s="9">
        <v>248</v>
      </c>
      <c r="B250" s="34" t="s">
        <v>554</v>
      </c>
      <c r="C250" s="5">
        <v>1750</v>
      </c>
      <c r="D250" s="5">
        <v>500</v>
      </c>
      <c r="E250" s="5">
        <v>570</v>
      </c>
      <c r="F250" s="19">
        <f t="shared" si="16"/>
        <v>0.49875000000000003</v>
      </c>
      <c r="G250" s="9">
        <v>1</v>
      </c>
      <c r="H250" s="19">
        <f t="shared" si="17"/>
        <v>0.49875000000000003</v>
      </c>
      <c r="I250" s="8">
        <v>0.4</v>
      </c>
      <c r="J250" s="25">
        <f t="shared" si="18"/>
        <v>0.45</v>
      </c>
      <c r="K250" s="39" t="s">
        <v>618</v>
      </c>
      <c r="L250" s="38"/>
    </row>
    <row r="251" spans="1:12">
      <c r="A251" s="9">
        <v>249</v>
      </c>
      <c r="B251" s="34" t="s">
        <v>555</v>
      </c>
      <c r="C251" s="5">
        <v>1750</v>
      </c>
      <c r="D251" s="5">
        <v>500</v>
      </c>
      <c r="E251" s="5">
        <v>570</v>
      </c>
      <c r="F251" s="19">
        <f t="shared" si="16"/>
        <v>0.49875000000000003</v>
      </c>
      <c r="G251" s="9">
        <v>1</v>
      </c>
      <c r="H251" s="19">
        <f t="shared" si="17"/>
        <v>0.49875000000000003</v>
      </c>
      <c r="I251" s="8">
        <v>0.4</v>
      </c>
      <c r="J251" s="25">
        <f t="shared" si="18"/>
        <v>0.45</v>
      </c>
      <c r="K251" s="39" t="s">
        <v>618</v>
      </c>
      <c r="L251" s="38"/>
    </row>
    <row r="252" spans="1:12">
      <c r="A252" s="9">
        <v>250</v>
      </c>
      <c r="B252" s="34" t="s">
        <v>556</v>
      </c>
      <c r="C252" s="5">
        <v>1750</v>
      </c>
      <c r="D252" s="5">
        <v>500</v>
      </c>
      <c r="E252" s="5">
        <v>570</v>
      </c>
      <c r="F252" s="19">
        <f t="shared" si="16"/>
        <v>0.49875000000000003</v>
      </c>
      <c r="G252" s="9">
        <v>1</v>
      </c>
      <c r="H252" s="19">
        <f t="shared" si="17"/>
        <v>0.49875000000000003</v>
      </c>
      <c r="I252" s="8">
        <v>0.4</v>
      </c>
      <c r="J252" s="25">
        <f t="shared" si="18"/>
        <v>0.45</v>
      </c>
      <c r="K252" s="39" t="s">
        <v>618</v>
      </c>
      <c r="L252" s="38"/>
    </row>
    <row r="253" spans="1:12">
      <c r="A253" s="9">
        <v>251</v>
      </c>
      <c r="B253" s="34" t="s">
        <v>557</v>
      </c>
      <c r="C253" s="5">
        <v>1260</v>
      </c>
      <c r="D253" s="5">
        <v>270</v>
      </c>
      <c r="E253" s="5">
        <v>440</v>
      </c>
      <c r="F253" s="19">
        <f t="shared" si="16"/>
        <v>0.14968799999999999</v>
      </c>
      <c r="G253" s="9">
        <v>1</v>
      </c>
      <c r="H253" s="19">
        <f t="shared" si="17"/>
        <v>0.14968799999999999</v>
      </c>
      <c r="I253" s="8">
        <v>0.4</v>
      </c>
      <c r="J253" s="25">
        <f t="shared" si="18"/>
        <v>0.45</v>
      </c>
      <c r="K253" s="39" t="s">
        <v>618</v>
      </c>
      <c r="L253" s="38"/>
    </row>
    <row r="254" spans="1:12">
      <c r="A254" s="9">
        <v>252</v>
      </c>
      <c r="B254" s="34" t="s">
        <v>558</v>
      </c>
      <c r="C254" s="5">
        <v>1410</v>
      </c>
      <c r="D254" s="5">
        <v>860</v>
      </c>
      <c r="E254" s="5">
        <v>1960</v>
      </c>
      <c r="F254" s="19">
        <f t="shared" si="16"/>
        <v>2.3766959999999999</v>
      </c>
      <c r="G254" s="9">
        <v>1</v>
      </c>
      <c r="H254" s="19">
        <f t="shared" si="17"/>
        <v>2.3766959999999999</v>
      </c>
      <c r="I254" s="8">
        <v>0.2</v>
      </c>
      <c r="J254" s="25">
        <f t="shared" si="18"/>
        <v>0.25</v>
      </c>
      <c r="K254" s="39" t="s">
        <v>618</v>
      </c>
      <c r="L254" s="38"/>
    </row>
    <row r="255" spans="1:12">
      <c r="A255" s="9">
        <v>253</v>
      </c>
      <c r="B255" s="34" t="s">
        <v>559</v>
      </c>
      <c r="C255" s="5">
        <v>1410</v>
      </c>
      <c r="D255" s="5">
        <v>860</v>
      </c>
      <c r="E255" s="5">
        <v>1960</v>
      </c>
      <c r="F255" s="19">
        <f t="shared" si="16"/>
        <v>2.3766959999999999</v>
      </c>
      <c r="G255" s="9">
        <v>1</v>
      </c>
      <c r="H255" s="19">
        <f t="shared" si="17"/>
        <v>2.3766959999999999</v>
      </c>
      <c r="I255" s="8">
        <v>0.2</v>
      </c>
      <c r="J255" s="25">
        <f t="shared" si="18"/>
        <v>0.25</v>
      </c>
      <c r="K255" s="39" t="s">
        <v>618</v>
      </c>
      <c r="L255" s="38"/>
    </row>
    <row r="256" spans="1:12">
      <c r="A256" s="9">
        <v>254</v>
      </c>
      <c r="B256" s="34" t="s">
        <v>560</v>
      </c>
      <c r="C256" s="5">
        <v>1960</v>
      </c>
      <c r="D256" s="5">
        <v>860</v>
      </c>
      <c r="E256" s="5">
        <v>1060</v>
      </c>
      <c r="F256" s="19">
        <f t="shared" si="16"/>
        <v>1.7867360000000001</v>
      </c>
      <c r="G256" s="9">
        <v>1</v>
      </c>
      <c r="H256" s="19">
        <f t="shared" si="17"/>
        <v>1.7867360000000001</v>
      </c>
      <c r="I256" s="8">
        <v>2</v>
      </c>
      <c r="J256" s="25">
        <f t="shared" si="18"/>
        <v>2.0499999999999998</v>
      </c>
      <c r="K256" s="39" t="s">
        <v>618</v>
      </c>
      <c r="L256" s="38"/>
    </row>
    <row r="257" spans="1:12">
      <c r="A257" s="9">
        <v>255</v>
      </c>
      <c r="B257" s="34" t="s">
        <v>561</v>
      </c>
      <c r="C257" s="5">
        <v>2130</v>
      </c>
      <c r="D257" s="5">
        <v>730</v>
      </c>
      <c r="E257" s="5">
        <v>440</v>
      </c>
      <c r="F257" s="19">
        <f t="shared" ref="F257:F262" si="19">C257*D257*E257/1000000000</f>
        <v>0.68415599999999999</v>
      </c>
      <c r="G257" s="9">
        <v>1</v>
      </c>
      <c r="H257" s="19">
        <f t="shared" ref="H257:H262" si="20">F257*G257</f>
        <v>0.68415599999999999</v>
      </c>
      <c r="I257" s="8">
        <v>1.5</v>
      </c>
      <c r="J257" s="25">
        <f t="shared" si="18"/>
        <v>1.55</v>
      </c>
      <c r="K257" s="39" t="s">
        <v>618</v>
      </c>
      <c r="L257" s="40" t="s">
        <v>567</v>
      </c>
    </row>
    <row r="258" spans="1:12">
      <c r="A258" s="9">
        <v>256</v>
      </c>
      <c r="B258" s="34" t="s">
        <v>562</v>
      </c>
      <c r="C258" s="5">
        <v>2130</v>
      </c>
      <c r="D258" s="5">
        <v>730</v>
      </c>
      <c r="E258" s="5">
        <v>440</v>
      </c>
      <c r="F258" s="19">
        <f t="shared" si="19"/>
        <v>0.68415599999999999</v>
      </c>
      <c r="G258" s="9">
        <v>1</v>
      </c>
      <c r="H258" s="19">
        <f t="shared" si="20"/>
        <v>0.68415599999999999</v>
      </c>
      <c r="I258" s="8">
        <v>1.5</v>
      </c>
      <c r="J258" s="25">
        <f t="shared" si="18"/>
        <v>1.55</v>
      </c>
      <c r="K258" s="39" t="s">
        <v>618</v>
      </c>
      <c r="L258" s="40" t="s">
        <v>567</v>
      </c>
    </row>
    <row r="259" spans="1:12">
      <c r="A259" s="9">
        <v>257</v>
      </c>
      <c r="B259" s="34" t="s">
        <v>563</v>
      </c>
      <c r="C259" s="5">
        <v>2130</v>
      </c>
      <c r="D259" s="5">
        <v>730</v>
      </c>
      <c r="E259" s="5">
        <v>440</v>
      </c>
      <c r="F259" s="19">
        <f t="shared" si="19"/>
        <v>0.68415599999999999</v>
      </c>
      <c r="G259" s="9">
        <v>1</v>
      </c>
      <c r="H259" s="19">
        <f t="shared" si="20"/>
        <v>0.68415599999999999</v>
      </c>
      <c r="I259" s="8">
        <v>1.5</v>
      </c>
      <c r="J259" s="25">
        <f t="shared" si="18"/>
        <v>1.55</v>
      </c>
      <c r="K259" s="39" t="s">
        <v>618</v>
      </c>
      <c r="L259" s="40" t="s">
        <v>567</v>
      </c>
    </row>
    <row r="260" spans="1:12">
      <c r="A260" s="9">
        <v>258</v>
      </c>
      <c r="B260" s="34" t="s">
        <v>564</v>
      </c>
      <c r="C260" s="5">
        <v>2130</v>
      </c>
      <c r="D260" s="5">
        <v>730</v>
      </c>
      <c r="E260" s="5">
        <v>440</v>
      </c>
      <c r="F260" s="19">
        <f t="shared" si="19"/>
        <v>0.68415599999999999</v>
      </c>
      <c r="G260" s="9">
        <v>1</v>
      </c>
      <c r="H260" s="19">
        <f t="shared" si="20"/>
        <v>0.68415599999999999</v>
      </c>
      <c r="I260" s="8">
        <v>1.5</v>
      </c>
      <c r="J260" s="25">
        <f t="shared" si="18"/>
        <v>1.55</v>
      </c>
      <c r="K260" s="39" t="s">
        <v>618</v>
      </c>
      <c r="L260" s="40" t="s">
        <v>567</v>
      </c>
    </row>
    <row r="261" spans="1:12">
      <c r="A261" s="9">
        <v>259</v>
      </c>
      <c r="B261" s="34" t="s">
        <v>565</v>
      </c>
      <c r="C261" s="5">
        <v>2130</v>
      </c>
      <c r="D261" s="5">
        <v>730</v>
      </c>
      <c r="E261" s="5">
        <v>440</v>
      </c>
      <c r="F261" s="19">
        <f t="shared" si="19"/>
        <v>0.68415599999999999</v>
      </c>
      <c r="G261" s="9">
        <v>1</v>
      </c>
      <c r="H261" s="19">
        <f t="shared" si="20"/>
        <v>0.68415599999999999</v>
      </c>
      <c r="I261" s="8">
        <v>1.5</v>
      </c>
      <c r="J261" s="25">
        <f t="shared" si="18"/>
        <v>1.55</v>
      </c>
      <c r="K261" s="39" t="s">
        <v>618</v>
      </c>
      <c r="L261" s="40" t="s">
        <v>567</v>
      </c>
    </row>
    <row r="262" spans="1:12">
      <c r="A262" s="9">
        <v>260</v>
      </c>
      <c r="B262" s="34" t="s">
        <v>566</v>
      </c>
      <c r="C262" s="5">
        <v>2130</v>
      </c>
      <c r="D262" s="5">
        <v>730</v>
      </c>
      <c r="E262" s="5">
        <v>440</v>
      </c>
      <c r="F262" s="19">
        <f t="shared" si="19"/>
        <v>0.68415599999999999</v>
      </c>
      <c r="G262" s="9">
        <v>1</v>
      </c>
      <c r="H262" s="19">
        <f t="shared" si="20"/>
        <v>0.68415599999999999</v>
      </c>
      <c r="I262" s="8">
        <v>1.5</v>
      </c>
      <c r="J262" s="25">
        <f t="shared" si="18"/>
        <v>1.55</v>
      </c>
      <c r="K262" s="39" t="s">
        <v>618</v>
      </c>
      <c r="L262" s="40" t="s">
        <v>567</v>
      </c>
    </row>
    <row r="263" spans="1:12">
      <c r="A263" s="9">
        <v>261</v>
      </c>
      <c r="B263" s="34" t="s">
        <v>568</v>
      </c>
      <c r="C263" s="5">
        <v>1520</v>
      </c>
      <c r="D263" s="5">
        <v>800</v>
      </c>
      <c r="E263" s="5">
        <v>350</v>
      </c>
      <c r="F263" s="19">
        <f t="shared" ref="F263:F265" si="21">C263*D263*E263/1000000000</f>
        <v>0.42559999999999998</v>
      </c>
      <c r="G263" s="9">
        <v>1</v>
      </c>
      <c r="H263" s="19">
        <f t="shared" ref="H263:H265" si="22">F263*G263</f>
        <v>0.42559999999999998</v>
      </c>
      <c r="I263" s="8">
        <v>0.7</v>
      </c>
      <c r="J263" s="25">
        <f t="shared" si="18"/>
        <v>0.75</v>
      </c>
      <c r="K263" s="39" t="s">
        <v>618</v>
      </c>
      <c r="L263" s="40"/>
    </row>
    <row r="264" spans="1:12">
      <c r="A264" s="9">
        <v>262</v>
      </c>
      <c r="B264" s="34" t="s">
        <v>569</v>
      </c>
      <c r="C264" s="5">
        <v>1200</v>
      </c>
      <c r="D264" s="5">
        <v>800</v>
      </c>
      <c r="E264" s="5">
        <v>650</v>
      </c>
      <c r="F264" s="19">
        <f t="shared" si="21"/>
        <v>0.624</v>
      </c>
      <c r="G264" s="9">
        <v>1</v>
      </c>
      <c r="H264" s="19">
        <f t="shared" si="22"/>
        <v>0.624</v>
      </c>
      <c r="I264" s="8">
        <v>0.5</v>
      </c>
      <c r="J264" s="25">
        <f t="shared" si="18"/>
        <v>0.55000000000000004</v>
      </c>
      <c r="K264" s="39" t="s">
        <v>618</v>
      </c>
      <c r="L264" s="40"/>
    </row>
    <row r="265" spans="1:12">
      <c r="A265" s="9">
        <v>263</v>
      </c>
      <c r="B265" s="34" t="s">
        <v>570</v>
      </c>
      <c r="C265" s="5">
        <v>1200</v>
      </c>
      <c r="D265" s="5">
        <v>800</v>
      </c>
      <c r="E265" s="5">
        <v>650</v>
      </c>
      <c r="F265" s="19">
        <f t="shared" si="21"/>
        <v>0.624</v>
      </c>
      <c r="G265" s="9">
        <v>1</v>
      </c>
      <c r="H265" s="19">
        <f t="shared" si="22"/>
        <v>0.624</v>
      </c>
      <c r="I265" s="8">
        <v>0.65</v>
      </c>
      <c r="J265" s="25">
        <v>0.67</v>
      </c>
      <c r="K265" s="39" t="s">
        <v>618</v>
      </c>
      <c r="L265" s="40"/>
    </row>
    <row r="266" spans="1:12">
      <c r="A266" s="9">
        <v>264</v>
      </c>
      <c r="B266" s="34" t="s">
        <v>571</v>
      </c>
      <c r="C266" s="5">
        <v>1850</v>
      </c>
      <c r="D266" s="5">
        <v>1200</v>
      </c>
      <c r="E266" s="5">
        <v>600</v>
      </c>
      <c r="F266" s="19">
        <f t="shared" ref="F266:F267" si="23">C266*D266*E266/1000000000</f>
        <v>1.3320000000000001</v>
      </c>
      <c r="G266" s="9">
        <v>1</v>
      </c>
      <c r="H266" s="19">
        <f t="shared" ref="H266:H267" si="24">F266*G266</f>
        <v>1.3320000000000001</v>
      </c>
      <c r="I266" s="8">
        <v>1.9</v>
      </c>
      <c r="J266" s="25">
        <v>1.95</v>
      </c>
      <c r="K266" s="39" t="s">
        <v>618</v>
      </c>
      <c r="L266" s="40"/>
    </row>
    <row r="267" spans="1:12">
      <c r="A267" s="9">
        <v>265</v>
      </c>
      <c r="B267" s="34" t="s">
        <v>572</v>
      </c>
      <c r="C267" s="5">
        <v>600</v>
      </c>
      <c r="D267" s="5">
        <v>600</v>
      </c>
      <c r="E267" s="5">
        <v>950</v>
      </c>
      <c r="F267" s="19">
        <f t="shared" si="23"/>
        <v>0.34200000000000003</v>
      </c>
      <c r="G267" s="9">
        <v>1</v>
      </c>
      <c r="H267" s="19">
        <f t="shared" si="24"/>
        <v>0.34200000000000003</v>
      </c>
      <c r="I267" s="8">
        <v>0.4</v>
      </c>
      <c r="J267" s="25">
        <v>0.41</v>
      </c>
      <c r="K267" s="39" t="s">
        <v>618</v>
      </c>
      <c r="L267" s="40" t="s">
        <v>573</v>
      </c>
    </row>
    <row r="268" spans="1:12">
      <c r="A268" s="9">
        <v>266</v>
      </c>
      <c r="B268" s="34" t="s">
        <v>574</v>
      </c>
      <c r="C268" s="5">
        <v>1010</v>
      </c>
      <c r="D268" s="5">
        <v>550</v>
      </c>
      <c r="E268" s="5">
        <v>570</v>
      </c>
      <c r="F268" s="19">
        <f t="shared" ref="F268:F269" si="25">C268*D268*E268/1000000000</f>
        <v>0.316635</v>
      </c>
      <c r="G268" s="9">
        <v>1</v>
      </c>
      <c r="H268" s="19">
        <f t="shared" ref="H268:H269" si="26">F268*G268</f>
        <v>0.316635</v>
      </c>
      <c r="I268" s="8">
        <f>J268-0.02</f>
        <v>0.41</v>
      </c>
      <c r="J268" s="25">
        <v>0.43</v>
      </c>
      <c r="K268" s="39" t="s">
        <v>618</v>
      </c>
      <c r="L268" s="40"/>
    </row>
    <row r="269" spans="1:12">
      <c r="A269" s="9">
        <v>267</v>
      </c>
      <c r="B269" s="34" t="s">
        <v>604</v>
      </c>
      <c r="C269" s="5">
        <v>1120</v>
      </c>
      <c r="D269" s="5">
        <v>1120</v>
      </c>
      <c r="E269" s="5">
        <v>780</v>
      </c>
      <c r="F269" s="19">
        <f t="shared" si="25"/>
        <v>0.97843199999999997</v>
      </c>
      <c r="G269" s="9">
        <v>1</v>
      </c>
      <c r="H269" s="19">
        <f t="shared" si="26"/>
        <v>0.97843199999999997</v>
      </c>
      <c r="I269" s="8">
        <f t="shared" ref="I269:I298" si="27">J269-0.02</f>
        <v>0.18000000000000002</v>
      </c>
      <c r="J269" s="25">
        <v>0.2</v>
      </c>
      <c r="K269" s="39" t="s">
        <v>618</v>
      </c>
      <c r="L269" s="40"/>
    </row>
    <row r="270" spans="1:12">
      <c r="A270" s="9">
        <v>268</v>
      </c>
      <c r="B270" s="34" t="s">
        <v>575</v>
      </c>
      <c r="C270" s="5">
        <v>1610</v>
      </c>
      <c r="D270" s="5">
        <v>540</v>
      </c>
      <c r="E270" s="5">
        <v>700</v>
      </c>
      <c r="F270" s="19">
        <f t="shared" ref="F270:F299" si="28">C270*D270*E270/1000000000</f>
        <v>0.60858000000000001</v>
      </c>
      <c r="G270" s="9">
        <v>1</v>
      </c>
      <c r="H270" s="19">
        <f t="shared" ref="H270:H299" si="29">F270*G270</f>
        <v>0.60858000000000001</v>
      </c>
      <c r="I270" s="8">
        <f t="shared" si="27"/>
        <v>0.82</v>
      </c>
      <c r="J270" s="25">
        <v>0.84</v>
      </c>
      <c r="K270" s="39" t="s">
        <v>618</v>
      </c>
      <c r="L270" s="40"/>
    </row>
    <row r="271" spans="1:12">
      <c r="A271" s="9">
        <v>269</v>
      </c>
      <c r="B271" s="34" t="s">
        <v>576</v>
      </c>
      <c r="C271" s="5">
        <v>950</v>
      </c>
      <c r="D271" s="5">
        <v>950</v>
      </c>
      <c r="E271" s="5">
        <v>700</v>
      </c>
      <c r="F271" s="19">
        <f t="shared" si="28"/>
        <v>0.63175000000000003</v>
      </c>
      <c r="G271" s="9">
        <v>1</v>
      </c>
      <c r="H271" s="19">
        <f t="shared" si="29"/>
        <v>0.63175000000000003</v>
      </c>
      <c r="I271" s="8">
        <f t="shared" si="27"/>
        <v>0.91</v>
      </c>
      <c r="J271" s="25">
        <v>0.93</v>
      </c>
      <c r="K271" s="39" t="s">
        <v>618</v>
      </c>
      <c r="L271" s="40"/>
    </row>
    <row r="272" spans="1:12">
      <c r="A272" s="9">
        <v>270</v>
      </c>
      <c r="B272" s="34" t="s">
        <v>600</v>
      </c>
      <c r="C272" s="5">
        <v>790</v>
      </c>
      <c r="D272" s="5">
        <v>480</v>
      </c>
      <c r="E272" s="5">
        <v>750</v>
      </c>
      <c r="F272" s="19">
        <f t="shared" si="28"/>
        <v>0.28439999999999999</v>
      </c>
      <c r="G272" s="9">
        <v>1</v>
      </c>
      <c r="H272" s="19">
        <f t="shared" si="29"/>
        <v>0.28439999999999999</v>
      </c>
      <c r="I272" s="8">
        <f t="shared" si="27"/>
        <v>0.15000000000000002</v>
      </c>
      <c r="J272" s="25">
        <v>0.17</v>
      </c>
      <c r="K272" s="39" t="s">
        <v>618</v>
      </c>
      <c r="L272" s="40"/>
    </row>
    <row r="273" spans="1:12">
      <c r="A273" s="9">
        <v>271</v>
      </c>
      <c r="B273" s="34" t="s">
        <v>601</v>
      </c>
      <c r="C273" s="5">
        <v>790</v>
      </c>
      <c r="D273" s="5">
        <v>480</v>
      </c>
      <c r="E273" s="5">
        <v>750</v>
      </c>
      <c r="F273" s="19">
        <f t="shared" si="28"/>
        <v>0.28439999999999999</v>
      </c>
      <c r="G273" s="9">
        <v>1</v>
      </c>
      <c r="H273" s="19">
        <f t="shared" si="29"/>
        <v>0.28439999999999999</v>
      </c>
      <c r="I273" s="8">
        <f t="shared" si="27"/>
        <v>0.31</v>
      </c>
      <c r="J273" s="25">
        <v>0.33</v>
      </c>
      <c r="K273" s="39" t="s">
        <v>618</v>
      </c>
      <c r="L273" s="40"/>
    </row>
    <row r="274" spans="1:12">
      <c r="A274" s="9">
        <v>272</v>
      </c>
      <c r="B274" s="34" t="s">
        <v>602</v>
      </c>
      <c r="C274" s="5">
        <v>790</v>
      </c>
      <c r="D274" s="5">
        <v>480</v>
      </c>
      <c r="E274" s="5">
        <v>750</v>
      </c>
      <c r="F274" s="19">
        <f t="shared" si="28"/>
        <v>0.28439999999999999</v>
      </c>
      <c r="G274" s="9">
        <v>1</v>
      </c>
      <c r="H274" s="19">
        <f t="shared" si="29"/>
        <v>0.28439999999999999</v>
      </c>
      <c r="I274" s="8">
        <f t="shared" si="27"/>
        <v>0.33999999999999997</v>
      </c>
      <c r="J274" s="25">
        <v>0.36</v>
      </c>
      <c r="K274" s="39" t="s">
        <v>618</v>
      </c>
      <c r="L274" s="40"/>
    </row>
    <row r="275" spans="1:12">
      <c r="A275" s="9">
        <v>273</v>
      </c>
      <c r="B275" s="34" t="s">
        <v>603</v>
      </c>
      <c r="C275" s="5">
        <v>790</v>
      </c>
      <c r="D275" s="5">
        <v>480</v>
      </c>
      <c r="E275" s="5">
        <v>750</v>
      </c>
      <c r="F275" s="19">
        <f t="shared" si="28"/>
        <v>0.28439999999999999</v>
      </c>
      <c r="G275" s="9">
        <v>1</v>
      </c>
      <c r="H275" s="19">
        <f t="shared" si="29"/>
        <v>0.28439999999999999</v>
      </c>
      <c r="I275" s="8">
        <f t="shared" si="27"/>
        <v>0.33999999999999997</v>
      </c>
      <c r="J275" s="25">
        <v>0.36</v>
      </c>
      <c r="K275" s="39" t="s">
        <v>618</v>
      </c>
      <c r="L275" s="38"/>
    </row>
    <row r="276" spans="1:12">
      <c r="A276" s="9">
        <v>274</v>
      </c>
      <c r="B276" s="34" t="s">
        <v>577</v>
      </c>
      <c r="C276" s="5">
        <v>950</v>
      </c>
      <c r="D276" s="5">
        <v>950</v>
      </c>
      <c r="E276" s="5">
        <v>660</v>
      </c>
      <c r="F276" s="19">
        <f t="shared" si="28"/>
        <v>0.59565000000000001</v>
      </c>
      <c r="G276" s="9">
        <v>1</v>
      </c>
      <c r="H276" s="19">
        <f t="shared" si="29"/>
        <v>0.59565000000000001</v>
      </c>
      <c r="I276" s="8">
        <f t="shared" si="27"/>
        <v>0.78</v>
      </c>
      <c r="J276" s="25">
        <v>0.8</v>
      </c>
      <c r="K276" s="39" t="s">
        <v>618</v>
      </c>
      <c r="L276" s="38"/>
    </row>
    <row r="277" spans="1:12">
      <c r="A277" s="9">
        <v>275</v>
      </c>
      <c r="B277" s="34" t="s">
        <v>598</v>
      </c>
      <c r="C277" s="5">
        <v>580</v>
      </c>
      <c r="D277" s="5">
        <v>580</v>
      </c>
      <c r="E277" s="5">
        <v>890</v>
      </c>
      <c r="F277" s="19">
        <f t="shared" si="28"/>
        <v>0.299396</v>
      </c>
      <c r="G277" s="9">
        <v>1</v>
      </c>
      <c r="H277" s="19">
        <f t="shared" si="29"/>
        <v>0.299396</v>
      </c>
      <c r="I277" s="8">
        <f t="shared" si="27"/>
        <v>0.18000000000000002</v>
      </c>
      <c r="J277" s="25">
        <v>0.2</v>
      </c>
      <c r="K277" s="39" t="s">
        <v>618</v>
      </c>
      <c r="L277" s="38"/>
    </row>
    <row r="278" spans="1:12">
      <c r="A278" s="9">
        <v>276</v>
      </c>
      <c r="B278" s="34" t="s">
        <v>599</v>
      </c>
      <c r="C278" s="5">
        <v>580</v>
      </c>
      <c r="D278" s="5">
        <v>580</v>
      </c>
      <c r="E278" s="5">
        <v>890</v>
      </c>
      <c r="F278" s="19">
        <f t="shared" si="28"/>
        <v>0.299396</v>
      </c>
      <c r="G278" s="9">
        <v>1</v>
      </c>
      <c r="H278" s="19">
        <f t="shared" si="29"/>
        <v>0.299396</v>
      </c>
      <c r="I278" s="8">
        <f t="shared" si="27"/>
        <v>0.18000000000000002</v>
      </c>
      <c r="J278" s="25">
        <v>0.2</v>
      </c>
      <c r="K278" s="39" t="s">
        <v>618</v>
      </c>
      <c r="L278" s="38"/>
    </row>
    <row r="279" spans="1:12">
      <c r="A279" s="9">
        <v>277</v>
      </c>
      <c r="B279" s="34" t="s">
        <v>578</v>
      </c>
      <c r="C279" s="5">
        <v>1150</v>
      </c>
      <c r="D279" s="5">
        <v>800</v>
      </c>
      <c r="E279" s="5">
        <v>780</v>
      </c>
      <c r="F279" s="19">
        <f t="shared" si="28"/>
        <v>0.71760000000000002</v>
      </c>
      <c r="G279" s="9">
        <v>1</v>
      </c>
      <c r="H279" s="19">
        <f t="shared" si="29"/>
        <v>0.71760000000000002</v>
      </c>
      <c r="I279" s="8">
        <f t="shared" si="27"/>
        <v>0.78</v>
      </c>
      <c r="J279" s="25">
        <v>0.8</v>
      </c>
      <c r="K279" s="39" t="s">
        <v>618</v>
      </c>
      <c r="L279" s="38"/>
    </row>
    <row r="280" spans="1:12">
      <c r="A280" s="9">
        <v>278</v>
      </c>
      <c r="B280" s="34" t="s">
        <v>579</v>
      </c>
      <c r="C280" s="5">
        <v>950</v>
      </c>
      <c r="D280" s="5">
        <v>950</v>
      </c>
      <c r="E280" s="5">
        <v>700</v>
      </c>
      <c r="F280" s="19">
        <f t="shared" si="28"/>
        <v>0.63175000000000003</v>
      </c>
      <c r="G280" s="9">
        <v>1</v>
      </c>
      <c r="H280" s="19">
        <f t="shared" si="29"/>
        <v>0.63175000000000003</v>
      </c>
      <c r="I280" s="8">
        <f t="shared" si="27"/>
        <v>0.97</v>
      </c>
      <c r="J280" s="25">
        <v>0.99</v>
      </c>
      <c r="K280" s="39" t="s">
        <v>618</v>
      </c>
      <c r="L280" s="38"/>
    </row>
    <row r="281" spans="1:12">
      <c r="A281" s="9">
        <v>279</v>
      </c>
      <c r="B281" s="34" t="s">
        <v>580</v>
      </c>
      <c r="C281" s="5">
        <v>810</v>
      </c>
      <c r="D281" s="5">
        <v>810</v>
      </c>
      <c r="E281" s="5">
        <v>700</v>
      </c>
      <c r="F281" s="19">
        <f t="shared" si="28"/>
        <v>0.45927000000000001</v>
      </c>
      <c r="G281" s="9">
        <v>1</v>
      </c>
      <c r="H281" s="19">
        <f t="shared" si="29"/>
        <v>0.45927000000000001</v>
      </c>
      <c r="I281" s="8">
        <f t="shared" si="27"/>
        <v>0.97</v>
      </c>
      <c r="J281" s="25">
        <v>0.99</v>
      </c>
      <c r="K281" s="39" t="s">
        <v>618</v>
      </c>
      <c r="L281" s="38"/>
    </row>
    <row r="282" spans="1:12">
      <c r="A282" s="9">
        <v>280</v>
      </c>
      <c r="B282" s="34" t="s">
        <v>581</v>
      </c>
      <c r="C282" s="5">
        <v>520</v>
      </c>
      <c r="D282" s="5">
        <v>520</v>
      </c>
      <c r="E282" s="5">
        <v>520</v>
      </c>
      <c r="F282" s="19">
        <f t="shared" si="28"/>
        <v>0.14060800000000001</v>
      </c>
      <c r="G282" s="9">
        <v>1</v>
      </c>
      <c r="H282" s="19">
        <f t="shared" si="29"/>
        <v>0.14060800000000001</v>
      </c>
      <c r="I282" s="8">
        <f t="shared" si="27"/>
        <v>0.32</v>
      </c>
      <c r="J282" s="25">
        <v>0.34</v>
      </c>
      <c r="K282" s="39" t="s">
        <v>618</v>
      </c>
      <c r="L282" s="38"/>
    </row>
    <row r="283" spans="1:12">
      <c r="A283" s="9">
        <v>281</v>
      </c>
      <c r="B283" s="34" t="s">
        <v>582</v>
      </c>
      <c r="C283" s="5">
        <v>820</v>
      </c>
      <c r="D283" s="5">
        <v>620</v>
      </c>
      <c r="E283" s="5">
        <v>490</v>
      </c>
      <c r="F283" s="19">
        <f t="shared" si="28"/>
        <v>0.249116</v>
      </c>
      <c r="G283" s="9">
        <v>1</v>
      </c>
      <c r="H283" s="19">
        <f t="shared" si="29"/>
        <v>0.249116</v>
      </c>
      <c r="I283" s="8">
        <f t="shared" si="27"/>
        <v>0.47</v>
      </c>
      <c r="J283" s="25">
        <v>0.49</v>
      </c>
      <c r="K283" s="39" t="s">
        <v>618</v>
      </c>
      <c r="L283" s="38"/>
    </row>
    <row r="284" spans="1:12">
      <c r="A284" s="9">
        <v>282</v>
      </c>
      <c r="B284" s="34" t="s">
        <v>583</v>
      </c>
      <c r="C284" s="5">
        <v>820</v>
      </c>
      <c r="D284" s="5">
        <v>620</v>
      </c>
      <c r="E284" s="5">
        <v>490</v>
      </c>
      <c r="F284" s="19">
        <f t="shared" si="28"/>
        <v>0.249116</v>
      </c>
      <c r="G284" s="9">
        <v>1</v>
      </c>
      <c r="H284" s="19">
        <f t="shared" si="29"/>
        <v>0.249116</v>
      </c>
      <c r="I284" s="8">
        <f t="shared" si="27"/>
        <v>0.47</v>
      </c>
      <c r="J284" s="25">
        <v>0.49</v>
      </c>
      <c r="K284" s="39" t="s">
        <v>618</v>
      </c>
      <c r="L284" s="38"/>
    </row>
    <row r="285" spans="1:12">
      <c r="A285" s="9">
        <v>283</v>
      </c>
      <c r="B285" s="34" t="s">
        <v>584</v>
      </c>
      <c r="C285" s="5">
        <v>1610</v>
      </c>
      <c r="D285" s="5">
        <v>540</v>
      </c>
      <c r="E285" s="5">
        <v>700</v>
      </c>
      <c r="F285" s="19">
        <f t="shared" si="28"/>
        <v>0.60858000000000001</v>
      </c>
      <c r="G285" s="9">
        <v>1</v>
      </c>
      <c r="H285" s="19">
        <f t="shared" si="29"/>
        <v>0.60858000000000001</v>
      </c>
      <c r="I285" s="8">
        <f t="shared" si="27"/>
        <v>0.77</v>
      </c>
      <c r="J285" s="25">
        <v>0.79</v>
      </c>
      <c r="K285" s="39" t="s">
        <v>618</v>
      </c>
      <c r="L285" s="38"/>
    </row>
    <row r="286" spans="1:12">
      <c r="A286" s="9">
        <v>284</v>
      </c>
      <c r="B286" s="34" t="s">
        <v>585</v>
      </c>
      <c r="C286" s="5">
        <v>1610</v>
      </c>
      <c r="D286" s="5">
        <v>540</v>
      </c>
      <c r="E286" s="5">
        <v>700</v>
      </c>
      <c r="F286" s="19">
        <f t="shared" si="28"/>
        <v>0.60858000000000001</v>
      </c>
      <c r="G286" s="9">
        <v>1</v>
      </c>
      <c r="H286" s="19">
        <f t="shared" si="29"/>
        <v>0.60858000000000001</v>
      </c>
      <c r="I286" s="8">
        <f t="shared" si="27"/>
        <v>0.77</v>
      </c>
      <c r="J286" s="25">
        <v>0.79</v>
      </c>
      <c r="K286" s="39" t="s">
        <v>618</v>
      </c>
      <c r="L286" s="38"/>
    </row>
    <row r="287" spans="1:12">
      <c r="A287" s="9">
        <v>285</v>
      </c>
      <c r="B287" s="34" t="s">
        <v>586</v>
      </c>
      <c r="C287" s="5">
        <v>1610</v>
      </c>
      <c r="D287" s="5">
        <v>540</v>
      </c>
      <c r="E287" s="5">
        <v>700</v>
      </c>
      <c r="F287" s="19">
        <f t="shared" si="28"/>
        <v>0.60858000000000001</v>
      </c>
      <c r="G287" s="9">
        <v>1</v>
      </c>
      <c r="H287" s="19">
        <f t="shared" si="29"/>
        <v>0.60858000000000001</v>
      </c>
      <c r="I287" s="8">
        <f t="shared" si="27"/>
        <v>0.77</v>
      </c>
      <c r="J287" s="25">
        <v>0.79</v>
      </c>
      <c r="K287" s="39" t="s">
        <v>618</v>
      </c>
      <c r="L287" s="38"/>
    </row>
    <row r="288" spans="1:12">
      <c r="A288" s="9">
        <v>286</v>
      </c>
      <c r="B288" s="34" t="s">
        <v>587</v>
      </c>
      <c r="C288" s="5">
        <v>1610</v>
      </c>
      <c r="D288" s="5">
        <v>540</v>
      </c>
      <c r="E288" s="5">
        <v>700</v>
      </c>
      <c r="F288" s="19">
        <f t="shared" si="28"/>
        <v>0.60858000000000001</v>
      </c>
      <c r="G288" s="9">
        <v>1</v>
      </c>
      <c r="H288" s="19">
        <f t="shared" si="29"/>
        <v>0.60858000000000001</v>
      </c>
      <c r="I288" s="8">
        <f t="shared" si="27"/>
        <v>0.77</v>
      </c>
      <c r="J288" s="25">
        <v>0.79</v>
      </c>
      <c r="K288" s="39" t="s">
        <v>618</v>
      </c>
      <c r="L288" s="38"/>
    </row>
    <row r="289" spans="1:12">
      <c r="A289" s="9">
        <v>287</v>
      </c>
      <c r="B289" s="34" t="s">
        <v>588</v>
      </c>
      <c r="C289" s="5">
        <v>1610</v>
      </c>
      <c r="D289" s="5">
        <v>540</v>
      </c>
      <c r="E289" s="5">
        <v>700</v>
      </c>
      <c r="F289" s="19">
        <f t="shared" si="28"/>
        <v>0.60858000000000001</v>
      </c>
      <c r="G289" s="9">
        <v>1</v>
      </c>
      <c r="H289" s="19">
        <f t="shared" si="29"/>
        <v>0.60858000000000001</v>
      </c>
      <c r="I289" s="8">
        <f t="shared" si="27"/>
        <v>0.77</v>
      </c>
      <c r="J289" s="25">
        <v>0.79</v>
      </c>
      <c r="K289" s="39" t="s">
        <v>618</v>
      </c>
      <c r="L289" s="38"/>
    </row>
    <row r="290" spans="1:12">
      <c r="A290" s="9">
        <v>288</v>
      </c>
      <c r="B290" s="34" t="s">
        <v>589</v>
      </c>
      <c r="C290" s="5">
        <v>1610</v>
      </c>
      <c r="D290" s="5">
        <v>540</v>
      </c>
      <c r="E290" s="5">
        <v>700</v>
      </c>
      <c r="F290" s="19">
        <f t="shared" si="28"/>
        <v>0.60858000000000001</v>
      </c>
      <c r="G290" s="9">
        <v>1</v>
      </c>
      <c r="H290" s="19">
        <f t="shared" si="29"/>
        <v>0.60858000000000001</v>
      </c>
      <c r="I290" s="8">
        <f t="shared" si="27"/>
        <v>0.77</v>
      </c>
      <c r="J290" s="25">
        <v>0.79</v>
      </c>
      <c r="K290" s="39" t="s">
        <v>618</v>
      </c>
      <c r="L290" s="38"/>
    </row>
    <row r="291" spans="1:12">
      <c r="A291" s="9">
        <v>289</v>
      </c>
      <c r="B291" s="34" t="s">
        <v>590</v>
      </c>
      <c r="C291" s="5">
        <v>950</v>
      </c>
      <c r="D291" s="5">
        <v>950</v>
      </c>
      <c r="E291" s="5">
        <v>660</v>
      </c>
      <c r="F291" s="19">
        <f t="shared" si="28"/>
        <v>0.59565000000000001</v>
      </c>
      <c r="G291" s="9">
        <v>1</v>
      </c>
      <c r="H291" s="19">
        <f t="shared" si="29"/>
        <v>0.59565000000000001</v>
      </c>
      <c r="I291" s="8">
        <f t="shared" si="27"/>
        <v>0.37</v>
      </c>
      <c r="J291" s="25">
        <v>0.39</v>
      </c>
      <c r="K291" s="39" t="s">
        <v>618</v>
      </c>
      <c r="L291" s="38"/>
    </row>
    <row r="292" spans="1:12">
      <c r="A292" s="9">
        <v>290</v>
      </c>
      <c r="B292" s="34" t="s">
        <v>591</v>
      </c>
      <c r="C292" s="5">
        <v>550</v>
      </c>
      <c r="D292" s="5">
        <v>480</v>
      </c>
      <c r="E292" s="5">
        <v>340</v>
      </c>
      <c r="F292" s="19">
        <f t="shared" si="28"/>
        <v>8.9760000000000006E-2</v>
      </c>
      <c r="G292" s="9">
        <v>1</v>
      </c>
      <c r="H292" s="19">
        <f t="shared" si="29"/>
        <v>8.9760000000000006E-2</v>
      </c>
      <c r="I292" s="8">
        <f t="shared" si="27"/>
        <v>0.18000000000000002</v>
      </c>
      <c r="J292" s="25">
        <v>0.2</v>
      </c>
      <c r="K292" s="39" t="s">
        <v>618</v>
      </c>
      <c r="L292" s="38"/>
    </row>
    <row r="293" spans="1:12">
      <c r="A293" s="9">
        <v>291</v>
      </c>
      <c r="B293" s="34" t="s">
        <v>592</v>
      </c>
      <c r="C293" s="5">
        <v>630</v>
      </c>
      <c r="D293" s="5">
        <v>370</v>
      </c>
      <c r="E293" s="5">
        <v>330</v>
      </c>
      <c r="F293" s="19">
        <f t="shared" si="28"/>
        <v>7.6923000000000005E-2</v>
      </c>
      <c r="G293" s="9">
        <v>1</v>
      </c>
      <c r="H293" s="19">
        <f t="shared" si="29"/>
        <v>7.6923000000000005E-2</v>
      </c>
      <c r="I293" s="8">
        <f t="shared" si="27"/>
        <v>0.15000000000000002</v>
      </c>
      <c r="J293" s="25">
        <v>0.17</v>
      </c>
      <c r="K293" s="39" t="s">
        <v>618</v>
      </c>
      <c r="L293" s="38"/>
    </row>
    <row r="294" spans="1:12">
      <c r="A294" s="9">
        <v>292</v>
      </c>
      <c r="B294" s="34" t="s">
        <v>593</v>
      </c>
      <c r="C294" s="5">
        <v>630</v>
      </c>
      <c r="D294" s="5">
        <v>370</v>
      </c>
      <c r="E294" s="5">
        <v>330</v>
      </c>
      <c r="F294" s="19">
        <f t="shared" si="28"/>
        <v>7.6923000000000005E-2</v>
      </c>
      <c r="G294" s="9">
        <v>1</v>
      </c>
      <c r="H294" s="19">
        <f t="shared" si="29"/>
        <v>7.6923000000000005E-2</v>
      </c>
      <c r="I294" s="8">
        <f t="shared" si="27"/>
        <v>0.15000000000000002</v>
      </c>
      <c r="J294" s="25">
        <v>0.17</v>
      </c>
      <c r="K294" s="39" t="s">
        <v>618</v>
      </c>
      <c r="L294" s="38"/>
    </row>
    <row r="295" spans="1:12">
      <c r="A295" s="9">
        <v>293</v>
      </c>
      <c r="B295" s="34" t="s">
        <v>594</v>
      </c>
      <c r="C295" s="5">
        <v>630</v>
      </c>
      <c r="D295" s="5">
        <v>370</v>
      </c>
      <c r="E295" s="5">
        <v>330</v>
      </c>
      <c r="F295" s="19">
        <f t="shared" si="28"/>
        <v>7.6923000000000005E-2</v>
      </c>
      <c r="G295" s="9">
        <v>1</v>
      </c>
      <c r="H295" s="19">
        <f t="shared" si="29"/>
        <v>7.6923000000000005E-2</v>
      </c>
      <c r="I295" s="8">
        <f t="shared" si="27"/>
        <v>0.15000000000000002</v>
      </c>
      <c r="J295" s="25">
        <v>0.17</v>
      </c>
      <c r="K295" s="39" t="s">
        <v>618</v>
      </c>
      <c r="L295" s="38"/>
    </row>
    <row r="296" spans="1:12">
      <c r="A296" s="9">
        <v>294</v>
      </c>
      <c r="B296" s="34" t="s">
        <v>595</v>
      </c>
      <c r="C296" s="5">
        <v>380</v>
      </c>
      <c r="D296" s="5">
        <v>380</v>
      </c>
      <c r="E296" s="5">
        <v>380</v>
      </c>
      <c r="F296" s="19">
        <f t="shared" si="28"/>
        <v>5.4871999999999997E-2</v>
      </c>
      <c r="G296" s="9">
        <v>1</v>
      </c>
      <c r="H296" s="19">
        <f t="shared" si="29"/>
        <v>5.4871999999999997E-2</v>
      </c>
      <c r="I296" s="8">
        <f t="shared" si="27"/>
        <v>0.05</v>
      </c>
      <c r="J296" s="25">
        <v>7.0000000000000007E-2</v>
      </c>
      <c r="K296" s="39" t="s">
        <v>618</v>
      </c>
      <c r="L296" s="38"/>
    </row>
    <row r="297" spans="1:12">
      <c r="A297" s="9">
        <v>295</v>
      </c>
      <c r="B297" s="34" t="s">
        <v>596</v>
      </c>
      <c r="C297" s="5">
        <v>270</v>
      </c>
      <c r="D297" s="5">
        <v>270</v>
      </c>
      <c r="E297" s="5">
        <v>330</v>
      </c>
      <c r="F297" s="19">
        <f t="shared" si="28"/>
        <v>2.4056999999999999E-2</v>
      </c>
      <c r="G297" s="9">
        <v>1</v>
      </c>
      <c r="H297" s="19">
        <f t="shared" si="29"/>
        <v>2.4056999999999999E-2</v>
      </c>
      <c r="I297" s="8">
        <f t="shared" si="27"/>
        <v>0.02</v>
      </c>
      <c r="J297" s="25">
        <v>0.04</v>
      </c>
      <c r="K297" s="39" t="s">
        <v>618</v>
      </c>
      <c r="L297" s="38"/>
    </row>
    <row r="298" spans="1:12">
      <c r="A298" s="9">
        <v>296</v>
      </c>
      <c r="B298" s="34" t="s">
        <v>597</v>
      </c>
      <c r="C298" s="5">
        <v>500</v>
      </c>
      <c r="D298" s="5">
        <v>500</v>
      </c>
      <c r="E298" s="5">
        <v>500</v>
      </c>
      <c r="F298" s="19">
        <f t="shared" si="28"/>
        <v>0.125</v>
      </c>
      <c r="G298" s="9">
        <v>1</v>
      </c>
      <c r="H298" s="19">
        <f t="shared" si="29"/>
        <v>0.125</v>
      </c>
      <c r="I298" s="8">
        <f t="shared" si="27"/>
        <v>0.08</v>
      </c>
      <c r="J298" s="25">
        <v>0.1</v>
      </c>
      <c r="K298" s="39" t="s">
        <v>618</v>
      </c>
      <c r="L298" s="38"/>
    </row>
    <row r="299" spans="1:12">
      <c r="A299" s="9">
        <v>297</v>
      </c>
      <c r="B299" s="34" t="s">
        <v>605</v>
      </c>
      <c r="C299" s="5">
        <v>12500</v>
      </c>
      <c r="D299" s="5">
        <v>2450</v>
      </c>
      <c r="E299" s="5">
        <v>2900</v>
      </c>
      <c r="F299" s="19">
        <f t="shared" si="28"/>
        <v>88.8125</v>
      </c>
      <c r="G299" s="9">
        <v>1</v>
      </c>
      <c r="H299" s="19">
        <f t="shared" si="29"/>
        <v>88.8125</v>
      </c>
      <c r="I299" s="8">
        <v>10.5</v>
      </c>
      <c r="J299" s="25">
        <v>10.5</v>
      </c>
      <c r="K299" s="25"/>
      <c r="L299" s="38"/>
    </row>
    <row r="300" spans="1:12">
      <c r="A300" s="9">
        <v>298</v>
      </c>
      <c r="B300" s="34" t="s">
        <v>606</v>
      </c>
      <c r="C300" s="5">
        <v>800</v>
      </c>
      <c r="D300" s="5">
        <v>800</v>
      </c>
      <c r="E300" s="5">
        <v>1000</v>
      </c>
      <c r="F300" s="19">
        <f t="shared" ref="F300:F303" si="30">C300*D300*E300/1000000000</f>
        <v>0.64</v>
      </c>
      <c r="G300" s="21">
        <v>83</v>
      </c>
      <c r="H300" s="19">
        <f t="shared" ref="H300:H303" si="31">F300*G300</f>
        <v>53.120000000000005</v>
      </c>
      <c r="I300" s="8">
        <v>0.2</v>
      </c>
      <c r="J300" s="25">
        <f t="shared" ref="J300:J307" si="32">G300*I300</f>
        <v>16.600000000000001</v>
      </c>
      <c r="K300" s="25"/>
      <c r="L300" s="38"/>
    </row>
    <row r="301" spans="1:12">
      <c r="A301" s="9">
        <v>299</v>
      </c>
      <c r="B301" s="34" t="s">
        <v>607</v>
      </c>
      <c r="C301" s="5">
        <v>800</v>
      </c>
      <c r="D301" s="5">
        <v>800</v>
      </c>
      <c r="E301" s="5">
        <v>1000</v>
      </c>
      <c r="F301" s="19">
        <f t="shared" si="30"/>
        <v>0.64</v>
      </c>
      <c r="G301" s="5">
        <v>64</v>
      </c>
      <c r="H301" s="19">
        <f t="shared" si="31"/>
        <v>40.96</v>
      </c>
      <c r="I301" s="8">
        <v>0.2</v>
      </c>
      <c r="J301" s="25">
        <f t="shared" si="32"/>
        <v>12.8</v>
      </c>
      <c r="K301" s="25"/>
      <c r="L301" s="38"/>
    </row>
    <row r="302" spans="1:12">
      <c r="A302" s="9">
        <v>300</v>
      </c>
      <c r="B302" s="34" t="s">
        <v>608</v>
      </c>
      <c r="C302" s="5">
        <v>800</v>
      </c>
      <c r="D302" s="5">
        <v>800</v>
      </c>
      <c r="E302" s="5">
        <v>1000</v>
      </c>
      <c r="F302" s="19">
        <f t="shared" si="30"/>
        <v>0.64</v>
      </c>
      <c r="G302" s="5">
        <v>30</v>
      </c>
      <c r="H302" s="19">
        <f t="shared" si="31"/>
        <v>19.2</v>
      </c>
      <c r="I302" s="8">
        <v>0.2</v>
      </c>
      <c r="J302" s="25">
        <f t="shared" si="32"/>
        <v>6</v>
      </c>
      <c r="K302" s="25"/>
      <c r="L302" s="38"/>
    </row>
    <row r="303" spans="1:12">
      <c r="A303" s="9">
        <v>301</v>
      </c>
      <c r="B303" s="34" t="s">
        <v>609</v>
      </c>
      <c r="C303" s="5">
        <v>800</v>
      </c>
      <c r="D303" s="5">
        <v>800</v>
      </c>
      <c r="E303" s="5">
        <v>1000</v>
      </c>
      <c r="F303" s="19">
        <f t="shared" si="30"/>
        <v>0.64</v>
      </c>
      <c r="G303" s="21">
        <v>81</v>
      </c>
      <c r="H303" s="19">
        <f t="shared" si="31"/>
        <v>51.84</v>
      </c>
      <c r="I303" s="8">
        <v>0.18</v>
      </c>
      <c r="J303" s="25">
        <f t="shared" si="32"/>
        <v>14.58</v>
      </c>
      <c r="K303" s="25"/>
      <c r="L303" s="38"/>
    </row>
    <row r="304" spans="1:12">
      <c r="A304" s="9">
        <v>302</v>
      </c>
      <c r="B304" s="34" t="s">
        <v>610</v>
      </c>
      <c r="C304" s="5">
        <v>800</v>
      </c>
      <c r="D304" s="5">
        <v>800</v>
      </c>
      <c r="E304" s="5">
        <v>1000</v>
      </c>
      <c r="F304" s="19">
        <f t="shared" ref="F304:F307" si="33">C304*D304*E304/1000000000</f>
        <v>0.64</v>
      </c>
      <c r="G304" s="5">
        <v>134</v>
      </c>
      <c r="H304" s="19">
        <f t="shared" ref="H304:H307" si="34">F304*G304</f>
        <v>85.76</v>
      </c>
      <c r="I304" s="8">
        <v>0.25</v>
      </c>
      <c r="J304" s="25">
        <f t="shared" si="32"/>
        <v>33.5</v>
      </c>
      <c r="K304" s="25"/>
      <c r="L304" s="38"/>
    </row>
    <row r="305" spans="1:12">
      <c r="A305" s="9">
        <v>303</v>
      </c>
      <c r="B305" s="34" t="s">
        <v>611</v>
      </c>
      <c r="C305" s="5">
        <v>800</v>
      </c>
      <c r="D305" s="5">
        <v>800</v>
      </c>
      <c r="E305" s="5">
        <v>1000</v>
      </c>
      <c r="F305" s="19">
        <f t="shared" si="33"/>
        <v>0.64</v>
      </c>
      <c r="G305" s="5">
        <v>4</v>
      </c>
      <c r="H305" s="19">
        <f t="shared" si="34"/>
        <v>2.56</v>
      </c>
      <c r="I305" s="8">
        <v>0.25</v>
      </c>
      <c r="J305" s="25">
        <f t="shared" si="32"/>
        <v>1</v>
      </c>
      <c r="K305" s="25"/>
      <c r="L305" s="38"/>
    </row>
    <row r="306" spans="1:12">
      <c r="A306" s="9">
        <v>304</v>
      </c>
      <c r="B306" s="34" t="s">
        <v>609</v>
      </c>
      <c r="C306" s="5">
        <v>800</v>
      </c>
      <c r="D306" s="5">
        <v>800</v>
      </c>
      <c r="E306" s="5">
        <v>1000</v>
      </c>
      <c r="F306" s="19">
        <f t="shared" si="33"/>
        <v>0.64</v>
      </c>
      <c r="G306" s="5">
        <v>90</v>
      </c>
      <c r="H306" s="19">
        <f t="shared" si="34"/>
        <v>57.6</v>
      </c>
      <c r="I306" s="8">
        <v>0.18</v>
      </c>
      <c r="J306" s="25">
        <f t="shared" si="32"/>
        <v>16.2</v>
      </c>
      <c r="K306" s="25"/>
      <c r="L306" s="38"/>
    </row>
    <row r="307" spans="1:12">
      <c r="A307" s="9">
        <v>305</v>
      </c>
      <c r="B307" s="34" t="s">
        <v>606</v>
      </c>
      <c r="C307" s="5">
        <v>800</v>
      </c>
      <c r="D307" s="5">
        <v>800</v>
      </c>
      <c r="E307" s="5">
        <v>1000</v>
      </c>
      <c r="F307" s="19">
        <f t="shared" si="33"/>
        <v>0.64</v>
      </c>
      <c r="G307" s="5">
        <v>20</v>
      </c>
      <c r="H307" s="19">
        <f t="shared" si="34"/>
        <v>12.8</v>
      </c>
      <c r="I307" s="8">
        <v>0.2</v>
      </c>
      <c r="J307" s="25">
        <f t="shared" si="32"/>
        <v>4</v>
      </c>
      <c r="K307" s="25"/>
      <c r="L307" s="38"/>
    </row>
    <row r="308" spans="1:12" ht="15.75" thickBot="1">
      <c r="A308" s="43" t="s">
        <v>612</v>
      </c>
      <c r="B308" s="44"/>
      <c r="C308" s="45"/>
      <c r="D308" s="45"/>
      <c r="E308" s="45"/>
      <c r="F308" s="45"/>
      <c r="G308" s="45"/>
      <c r="H308" s="46">
        <f>SUM(H3:H307)</f>
        <v>6681.1222858600131</v>
      </c>
      <c r="I308" s="46">
        <f>SUM(I3:I307)</f>
        <v>2138.1899999999982</v>
      </c>
      <c r="J308" s="47">
        <f>SUM(J3:J307)</f>
        <v>2251.7499999999959</v>
      </c>
      <c r="K308" s="47"/>
      <c r="L308" s="48"/>
    </row>
    <row r="309" spans="1:12" ht="15.75" thickTop="1"/>
  </sheetData>
  <mergeCells count="1">
    <mergeCell ref="A1:J1"/>
  </mergeCells>
  <phoneticPr fontId="5" type="noConversion"/>
  <pageMargins left="0.7" right="0.7" top="0.75" bottom="0.75" header="0.3" footer="0.3"/>
  <pageSetup paperSize="9" scale="7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8CF59-A2E6-4D9E-B4CB-AB1161B7027C}">
  <dimension ref="A1:L136"/>
  <sheetViews>
    <sheetView topLeftCell="A122" workbookViewId="0">
      <selection activeCell="M122" sqref="M122"/>
    </sheetView>
  </sheetViews>
  <sheetFormatPr defaultColWidth="8.85546875" defaultRowHeight="15"/>
  <cols>
    <col min="1" max="1" width="11.28515625" style="1" customWidth="1"/>
    <col min="2" max="2" width="43.28515625" style="2" customWidth="1"/>
    <col min="3" max="6" width="15.28515625" style="1" customWidth="1"/>
    <col min="7" max="7" width="9" style="1"/>
    <col min="8" max="8" width="17.28515625" style="1" customWidth="1"/>
    <col min="9" max="9" width="12.85546875" style="1" customWidth="1"/>
    <col min="10" max="11" width="10.28515625" style="1" customWidth="1"/>
    <col min="12" max="12" width="10.28515625" bestFit="1" customWidth="1"/>
  </cols>
  <sheetData>
    <row r="1" spans="1:12" ht="48" customHeight="1">
      <c r="A1" s="66" t="s">
        <v>689</v>
      </c>
      <c r="B1" s="67"/>
      <c r="C1" s="67"/>
      <c r="D1" s="67"/>
      <c r="E1" s="67"/>
      <c r="F1" s="67"/>
      <c r="G1" s="67"/>
      <c r="H1" s="67"/>
      <c r="I1" s="67"/>
      <c r="J1" s="67"/>
      <c r="K1" s="35"/>
    </row>
    <row r="2" spans="1:12" ht="22.5">
      <c r="A2" s="51" t="s">
        <v>349</v>
      </c>
      <c r="B2" s="51" t="s">
        <v>350</v>
      </c>
      <c r="C2" s="51" t="s">
        <v>351</v>
      </c>
      <c r="D2" s="51" t="s">
        <v>352</v>
      </c>
      <c r="E2" s="51" t="s">
        <v>353</v>
      </c>
      <c r="F2" s="51" t="s">
        <v>354</v>
      </c>
      <c r="G2" s="51" t="s">
        <v>355</v>
      </c>
      <c r="H2" s="51" t="s">
        <v>356</v>
      </c>
      <c r="I2" s="51" t="s">
        <v>357</v>
      </c>
      <c r="J2" s="51" t="s">
        <v>358</v>
      </c>
      <c r="K2" s="51" t="s">
        <v>616</v>
      </c>
      <c r="L2" s="52"/>
    </row>
    <row r="3" spans="1:12">
      <c r="A3" s="28">
        <v>1</v>
      </c>
      <c r="B3" s="29" t="s">
        <v>359</v>
      </c>
      <c r="C3" s="5">
        <v>5500</v>
      </c>
      <c r="D3" s="5">
        <v>5500</v>
      </c>
      <c r="E3" s="5">
        <v>2400</v>
      </c>
      <c r="F3" s="30">
        <f t="shared" ref="F3:F66" si="0">C3*D3*E3/1000000000</f>
        <v>72.599999999999994</v>
      </c>
      <c r="G3" s="28">
        <v>1</v>
      </c>
      <c r="H3" s="30">
        <f t="shared" ref="H3:H66" si="1">F3*G3</f>
        <v>72.599999999999994</v>
      </c>
      <c r="I3" s="8">
        <v>61.9</v>
      </c>
      <c r="J3" s="17">
        <v>62</v>
      </c>
      <c r="K3" s="39" t="s">
        <v>617</v>
      </c>
      <c r="L3" s="38"/>
    </row>
    <row r="4" spans="1:12">
      <c r="A4" s="9">
        <v>2</v>
      </c>
      <c r="B4" s="7" t="s">
        <v>360</v>
      </c>
      <c r="C4" s="9">
        <v>5310</v>
      </c>
      <c r="D4" s="9">
        <v>2990</v>
      </c>
      <c r="E4" s="9">
        <v>2805</v>
      </c>
      <c r="F4" s="19">
        <f t="shared" si="0"/>
        <v>44.534704499999997</v>
      </c>
      <c r="G4" s="9">
        <v>1</v>
      </c>
      <c r="H4" s="19">
        <f t="shared" si="1"/>
        <v>44.534704499999997</v>
      </c>
      <c r="I4" s="8">
        <v>18</v>
      </c>
      <c r="J4" s="17">
        <f t="shared" ref="J4:J33" si="2">I4+0.05</f>
        <v>18.05</v>
      </c>
      <c r="K4" s="39" t="s">
        <v>617</v>
      </c>
      <c r="L4" s="38"/>
    </row>
    <row r="5" spans="1:12">
      <c r="A5" s="9">
        <v>3</v>
      </c>
      <c r="B5" s="7" t="s">
        <v>361</v>
      </c>
      <c r="C5" s="9">
        <v>5660</v>
      </c>
      <c r="D5" s="10">
        <v>2990</v>
      </c>
      <c r="E5" s="9">
        <v>2985</v>
      </c>
      <c r="F5" s="19">
        <f t="shared" si="0"/>
        <v>50.516348999999998</v>
      </c>
      <c r="G5" s="9">
        <v>1</v>
      </c>
      <c r="H5" s="19">
        <f t="shared" si="1"/>
        <v>50.516348999999998</v>
      </c>
      <c r="I5" s="8">
        <v>19</v>
      </c>
      <c r="J5" s="17">
        <f t="shared" si="2"/>
        <v>19.05</v>
      </c>
      <c r="K5" s="39" t="s">
        <v>617</v>
      </c>
      <c r="L5" s="38"/>
    </row>
    <row r="6" spans="1:12">
      <c r="A6" s="9">
        <v>4</v>
      </c>
      <c r="B6" s="34" t="s">
        <v>620</v>
      </c>
      <c r="C6" s="9">
        <v>4631</v>
      </c>
      <c r="D6" s="9">
        <v>4600</v>
      </c>
      <c r="E6" s="10">
        <v>2600</v>
      </c>
      <c r="F6" s="19">
        <f t="shared" si="0"/>
        <v>55.386760000000002</v>
      </c>
      <c r="G6" s="9">
        <v>1</v>
      </c>
      <c r="H6" s="19">
        <f t="shared" si="1"/>
        <v>55.386760000000002</v>
      </c>
      <c r="I6" s="8">
        <v>62.9</v>
      </c>
      <c r="J6" s="17">
        <v>63</v>
      </c>
      <c r="K6" s="39" t="s">
        <v>617</v>
      </c>
      <c r="L6" s="38"/>
    </row>
    <row r="7" spans="1:12">
      <c r="A7" s="28">
        <v>5</v>
      </c>
      <c r="B7" s="9" t="s">
        <v>363</v>
      </c>
      <c r="C7" s="9">
        <v>3250</v>
      </c>
      <c r="D7" s="9">
        <v>1100</v>
      </c>
      <c r="E7" s="9">
        <v>1150</v>
      </c>
      <c r="F7" s="19">
        <f t="shared" si="0"/>
        <v>4.1112500000000001</v>
      </c>
      <c r="G7" s="9">
        <v>1</v>
      </c>
      <c r="H7" s="19">
        <f t="shared" si="1"/>
        <v>4.1112500000000001</v>
      </c>
      <c r="I7" s="8">
        <v>5</v>
      </c>
      <c r="J7" s="17">
        <f t="shared" si="2"/>
        <v>5.05</v>
      </c>
      <c r="K7" s="39" t="s">
        <v>617</v>
      </c>
      <c r="L7" s="40" t="s">
        <v>614</v>
      </c>
    </row>
    <row r="8" spans="1:12">
      <c r="A8" s="9">
        <v>6</v>
      </c>
      <c r="B8" s="9" t="s">
        <v>365</v>
      </c>
      <c r="C8" s="9">
        <v>3250</v>
      </c>
      <c r="D8" s="9">
        <v>1100</v>
      </c>
      <c r="E8" s="9">
        <v>1150</v>
      </c>
      <c r="F8" s="19">
        <f t="shared" si="0"/>
        <v>4.1112500000000001</v>
      </c>
      <c r="G8" s="9">
        <v>1</v>
      </c>
      <c r="H8" s="19">
        <f t="shared" si="1"/>
        <v>4.1112500000000001</v>
      </c>
      <c r="I8" s="8">
        <v>5</v>
      </c>
      <c r="J8" s="17">
        <f t="shared" si="2"/>
        <v>5.05</v>
      </c>
      <c r="K8" s="39" t="s">
        <v>617</v>
      </c>
      <c r="L8" s="40" t="s">
        <v>614</v>
      </c>
    </row>
    <row r="9" spans="1:12">
      <c r="A9" s="9">
        <v>7</v>
      </c>
      <c r="B9" s="9" t="s">
        <v>367</v>
      </c>
      <c r="C9" s="9">
        <v>3250</v>
      </c>
      <c r="D9" s="9">
        <v>1100</v>
      </c>
      <c r="E9" s="9">
        <v>1150</v>
      </c>
      <c r="F9" s="19">
        <f t="shared" si="0"/>
        <v>4.1112500000000001</v>
      </c>
      <c r="G9" s="9">
        <v>1</v>
      </c>
      <c r="H9" s="19">
        <f t="shared" si="1"/>
        <v>4.1112500000000001</v>
      </c>
      <c r="I9" s="8">
        <v>5</v>
      </c>
      <c r="J9" s="17">
        <f t="shared" si="2"/>
        <v>5.05</v>
      </c>
      <c r="K9" s="39" t="s">
        <v>617</v>
      </c>
      <c r="L9" s="40" t="s">
        <v>614</v>
      </c>
    </row>
    <row r="10" spans="1:12">
      <c r="A10" s="9">
        <v>8</v>
      </c>
      <c r="B10" s="9" t="s">
        <v>369</v>
      </c>
      <c r="C10" s="9">
        <v>3250</v>
      </c>
      <c r="D10" s="9">
        <v>1100</v>
      </c>
      <c r="E10" s="9">
        <v>1150</v>
      </c>
      <c r="F10" s="19">
        <f t="shared" si="0"/>
        <v>4.1112500000000001</v>
      </c>
      <c r="G10" s="9">
        <v>1</v>
      </c>
      <c r="H10" s="19">
        <f t="shared" si="1"/>
        <v>4.1112500000000001</v>
      </c>
      <c r="I10" s="8">
        <v>5</v>
      </c>
      <c r="J10" s="17">
        <f t="shared" si="2"/>
        <v>5.05</v>
      </c>
      <c r="K10" s="39" t="s">
        <v>617</v>
      </c>
      <c r="L10" s="40" t="s">
        <v>614</v>
      </c>
    </row>
    <row r="11" spans="1:12">
      <c r="A11" s="28">
        <v>9</v>
      </c>
      <c r="B11" s="9" t="s">
        <v>371</v>
      </c>
      <c r="C11" s="9">
        <v>3250</v>
      </c>
      <c r="D11" s="9">
        <v>1100</v>
      </c>
      <c r="E11" s="9">
        <v>1150</v>
      </c>
      <c r="F11" s="19">
        <f t="shared" si="0"/>
        <v>4.1112500000000001</v>
      </c>
      <c r="G11" s="9">
        <v>1</v>
      </c>
      <c r="H11" s="19">
        <f t="shared" si="1"/>
        <v>4.1112500000000001</v>
      </c>
      <c r="I11" s="8">
        <v>5</v>
      </c>
      <c r="J11" s="17">
        <f t="shared" si="2"/>
        <v>5.05</v>
      </c>
      <c r="K11" s="39" t="s">
        <v>617</v>
      </c>
      <c r="L11" s="40" t="s">
        <v>614</v>
      </c>
    </row>
    <row r="12" spans="1:12">
      <c r="A12" s="9">
        <v>10</v>
      </c>
      <c r="B12" s="9" t="s">
        <v>373</v>
      </c>
      <c r="C12" s="9">
        <v>3250</v>
      </c>
      <c r="D12" s="9">
        <v>1100</v>
      </c>
      <c r="E12" s="9">
        <v>1150</v>
      </c>
      <c r="F12" s="19">
        <f t="shared" si="0"/>
        <v>4.1112500000000001</v>
      </c>
      <c r="G12" s="9">
        <v>1</v>
      </c>
      <c r="H12" s="19">
        <f t="shared" si="1"/>
        <v>4.1112500000000001</v>
      </c>
      <c r="I12" s="8">
        <v>5</v>
      </c>
      <c r="J12" s="17">
        <f t="shared" si="2"/>
        <v>5.05</v>
      </c>
      <c r="K12" s="39" t="s">
        <v>617</v>
      </c>
      <c r="L12" s="40" t="s">
        <v>614</v>
      </c>
    </row>
    <row r="13" spans="1:12">
      <c r="A13" s="9">
        <v>11</v>
      </c>
      <c r="B13" s="9" t="s">
        <v>375</v>
      </c>
      <c r="C13" s="9">
        <v>3250</v>
      </c>
      <c r="D13" s="9">
        <v>1100</v>
      </c>
      <c r="E13" s="9">
        <v>1150</v>
      </c>
      <c r="F13" s="19">
        <f t="shared" si="0"/>
        <v>4.1112500000000001</v>
      </c>
      <c r="G13" s="9">
        <v>1</v>
      </c>
      <c r="H13" s="19">
        <f t="shared" si="1"/>
        <v>4.1112500000000001</v>
      </c>
      <c r="I13" s="8">
        <v>5</v>
      </c>
      <c r="J13" s="17">
        <f t="shared" si="2"/>
        <v>5.05</v>
      </c>
      <c r="K13" s="39" t="s">
        <v>617</v>
      </c>
      <c r="L13" s="40" t="s">
        <v>614</v>
      </c>
    </row>
    <row r="14" spans="1:12">
      <c r="A14" s="9">
        <v>12</v>
      </c>
      <c r="B14" s="9" t="s">
        <v>377</v>
      </c>
      <c r="C14" s="9">
        <v>3250</v>
      </c>
      <c r="D14" s="9">
        <v>1100</v>
      </c>
      <c r="E14" s="9">
        <v>1150</v>
      </c>
      <c r="F14" s="19">
        <f t="shared" si="0"/>
        <v>4.1112500000000001</v>
      </c>
      <c r="G14" s="9">
        <v>1</v>
      </c>
      <c r="H14" s="19">
        <f t="shared" si="1"/>
        <v>4.1112500000000001</v>
      </c>
      <c r="I14" s="8">
        <v>5</v>
      </c>
      <c r="J14" s="17">
        <f t="shared" si="2"/>
        <v>5.05</v>
      </c>
      <c r="K14" s="39" t="s">
        <v>617</v>
      </c>
      <c r="L14" s="40" t="s">
        <v>614</v>
      </c>
    </row>
    <row r="15" spans="1:12">
      <c r="A15" s="28">
        <v>13</v>
      </c>
      <c r="B15" s="7" t="s">
        <v>378</v>
      </c>
      <c r="C15" s="9">
        <v>5702</v>
      </c>
      <c r="D15" s="9">
        <v>5702</v>
      </c>
      <c r="E15" s="9">
        <v>1840</v>
      </c>
      <c r="F15" s="19">
        <f t="shared" si="0"/>
        <v>59.823559359999997</v>
      </c>
      <c r="G15" s="9">
        <v>1</v>
      </c>
      <c r="H15" s="19">
        <f t="shared" si="1"/>
        <v>59.823559359999997</v>
      </c>
      <c r="I15" s="8">
        <v>12</v>
      </c>
      <c r="J15" s="17">
        <f t="shared" si="2"/>
        <v>12.05</v>
      </c>
      <c r="K15" s="39" t="s">
        <v>617</v>
      </c>
      <c r="L15" s="38"/>
    </row>
    <row r="16" spans="1:12">
      <c r="A16" s="9">
        <v>14</v>
      </c>
      <c r="B16" s="7" t="s">
        <v>379</v>
      </c>
      <c r="C16" s="9">
        <v>5570</v>
      </c>
      <c r="D16" s="9">
        <v>5570</v>
      </c>
      <c r="E16" s="9">
        <v>2430</v>
      </c>
      <c r="F16" s="19">
        <f t="shared" si="0"/>
        <v>75.390506999999999</v>
      </c>
      <c r="G16" s="9">
        <v>1</v>
      </c>
      <c r="H16" s="19">
        <f t="shared" si="1"/>
        <v>75.390506999999999</v>
      </c>
      <c r="I16" s="8">
        <v>14</v>
      </c>
      <c r="J16" s="17">
        <f t="shared" si="2"/>
        <v>14.05</v>
      </c>
      <c r="K16" s="39" t="s">
        <v>617</v>
      </c>
      <c r="L16" s="38"/>
    </row>
    <row r="17" spans="1:12">
      <c r="A17" s="9">
        <v>15</v>
      </c>
      <c r="B17" s="7" t="s">
        <v>380</v>
      </c>
      <c r="C17" s="5">
        <v>5170</v>
      </c>
      <c r="D17" s="5">
        <v>4350</v>
      </c>
      <c r="E17" s="5">
        <v>2360</v>
      </c>
      <c r="F17" s="19">
        <f t="shared" si="0"/>
        <v>53.075220000000002</v>
      </c>
      <c r="G17" s="9">
        <v>1</v>
      </c>
      <c r="H17" s="19">
        <f t="shared" si="1"/>
        <v>53.075220000000002</v>
      </c>
      <c r="I17" s="8">
        <v>44</v>
      </c>
      <c r="J17" s="17">
        <v>44.1</v>
      </c>
      <c r="K17" s="39" t="s">
        <v>617</v>
      </c>
      <c r="L17" s="38"/>
    </row>
    <row r="18" spans="1:12">
      <c r="A18" s="9">
        <v>16</v>
      </c>
      <c r="B18" s="7" t="s">
        <v>381</v>
      </c>
      <c r="C18" s="5">
        <v>5230</v>
      </c>
      <c r="D18" s="5">
        <v>4250</v>
      </c>
      <c r="E18" s="5">
        <v>3370</v>
      </c>
      <c r="F18" s="19">
        <f t="shared" si="0"/>
        <v>74.906675000000007</v>
      </c>
      <c r="G18" s="9">
        <v>1</v>
      </c>
      <c r="H18" s="19">
        <f t="shared" si="1"/>
        <v>74.906675000000007</v>
      </c>
      <c r="I18" s="8">
        <v>51.8</v>
      </c>
      <c r="J18" s="17">
        <v>51.9</v>
      </c>
      <c r="K18" s="39" t="s">
        <v>617</v>
      </c>
      <c r="L18" s="38"/>
    </row>
    <row r="19" spans="1:12">
      <c r="A19" s="28">
        <v>17</v>
      </c>
      <c r="B19" s="7" t="s">
        <v>382</v>
      </c>
      <c r="C19" s="5">
        <v>3250</v>
      </c>
      <c r="D19" s="5">
        <v>2450</v>
      </c>
      <c r="E19" s="5">
        <v>1000</v>
      </c>
      <c r="F19" s="19">
        <f t="shared" si="0"/>
        <v>7.9625000000000004</v>
      </c>
      <c r="G19" s="9">
        <v>1</v>
      </c>
      <c r="H19" s="19">
        <f t="shared" si="1"/>
        <v>7.9625000000000004</v>
      </c>
      <c r="I19" s="8">
        <v>10</v>
      </c>
      <c r="J19" s="17">
        <v>10.029999999999999</v>
      </c>
      <c r="K19" s="39" t="s">
        <v>617</v>
      </c>
      <c r="L19" s="38"/>
    </row>
    <row r="20" spans="1:12">
      <c r="A20" s="9">
        <v>18</v>
      </c>
      <c r="B20" s="7" t="s">
        <v>383</v>
      </c>
      <c r="C20" s="5">
        <v>3250</v>
      </c>
      <c r="D20" s="5">
        <v>2450</v>
      </c>
      <c r="E20" s="5">
        <v>1000</v>
      </c>
      <c r="F20" s="19">
        <f t="shared" si="0"/>
        <v>7.9625000000000004</v>
      </c>
      <c r="G20" s="9">
        <v>1</v>
      </c>
      <c r="H20" s="19">
        <f t="shared" si="1"/>
        <v>7.9625000000000004</v>
      </c>
      <c r="I20" s="8">
        <v>10</v>
      </c>
      <c r="J20" s="17">
        <v>10.029999999999999</v>
      </c>
      <c r="K20" s="39" t="s">
        <v>617</v>
      </c>
      <c r="L20" s="38"/>
    </row>
    <row r="21" spans="1:12">
      <c r="A21" s="9">
        <v>19</v>
      </c>
      <c r="B21" s="7" t="s">
        <v>384</v>
      </c>
      <c r="C21" s="5">
        <v>4200</v>
      </c>
      <c r="D21" s="5">
        <v>1950</v>
      </c>
      <c r="E21" s="5">
        <v>1000</v>
      </c>
      <c r="F21" s="19">
        <f t="shared" si="0"/>
        <v>8.19</v>
      </c>
      <c r="G21" s="9">
        <v>1</v>
      </c>
      <c r="H21" s="19">
        <f t="shared" si="1"/>
        <v>8.19</v>
      </c>
      <c r="I21" s="8">
        <v>10</v>
      </c>
      <c r="J21" s="17">
        <v>10.029999999999999</v>
      </c>
      <c r="K21" s="39" t="s">
        <v>617</v>
      </c>
      <c r="L21" s="38"/>
    </row>
    <row r="22" spans="1:12">
      <c r="A22" s="9">
        <v>20</v>
      </c>
      <c r="B22" s="7" t="s">
        <v>384</v>
      </c>
      <c r="C22" s="5">
        <v>4200</v>
      </c>
      <c r="D22" s="5">
        <v>1950</v>
      </c>
      <c r="E22" s="5">
        <v>1000</v>
      </c>
      <c r="F22" s="19">
        <f t="shared" si="0"/>
        <v>8.19</v>
      </c>
      <c r="G22" s="9">
        <v>1</v>
      </c>
      <c r="H22" s="19">
        <f t="shared" si="1"/>
        <v>8.19</v>
      </c>
      <c r="I22" s="8">
        <v>10</v>
      </c>
      <c r="J22" s="17">
        <v>10.029999999999999</v>
      </c>
      <c r="K22" s="39" t="s">
        <v>617</v>
      </c>
      <c r="L22" s="38"/>
    </row>
    <row r="23" spans="1:12">
      <c r="A23" s="28">
        <v>21</v>
      </c>
      <c r="B23" s="7" t="s">
        <v>385</v>
      </c>
      <c r="C23" s="5">
        <v>5350</v>
      </c>
      <c r="D23" s="5">
        <v>2220</v>
      </c>
      <c r="E23" s="5">
        <v>2750</v>
      </c>
      <c r="F23" s="19">
        <f t="shared" si="0"/>
        <v>32.661749999999998</v>
      </c>
      <c r="G23" s="9">
        <v>1</v>
      </c>
      <c r="H23" s="19">
        <f t="shared" si="1"/>
        <v>32.661749999999998</v>
      </c>
      <c r="I23" s="19">
        <v>36</v>
      </c>
      <c r="J23" s="17">
        <v>36.049999999999997</v>
      </c>
      <c r="K23" s="39" t="s">
        <v>617</v>
      </c>
      <c r="L23" s="38"/>
    </row>
    <row r="24" spans="1:12">
      <c r="A24" s="9">
        <v>22</v>
      </c>
      <c r="B24" s="7" t="s">
        <v>386</v>
      </c>
      <c r="C24" s="5">
        <v>5570</v>
      </c>
      <c r="D24" s="5">
        <v>4250</v>
      </c>
      <c r="E24" s="5">
        <v>2900</v>
      </c>
      <c r="F24" s="19">
        <f t="shared" si="0"/>
        <v>68.65025</v>
      </c>
      <c r="G24" s="9">
        <v>1</v>
      </c>
      <c r="H24" s="19">
        <f t="shared" si="1"/>
        <v>68.65025</v>
      </c>
      <c r="I24" s="19">
        <v>16</v>
      </c>
      <c r="J24" s="17">
        <f t="shared" si="2"/>
        <v>16.05</v>
      </c>
      <c r="K24" s="39" t="s">
        <v>617</v>
      </c>
      <c r="L24" s="38"/>
    </row>
    <row r="25" spans="1:12">
      <c r="A25" s="9">
        <v>23</v>
      </c>
      <c r="B25" s="7" t="s">
        <v>387</v>
      </c>
      <c r="C25" s="9">
        <v>5570</v>
      </c>
      <c r="D25" s="5">
        <v>4250</v>
      </c>
      <c r="E25" s="5">
        <v>2900</v>
      </c>
      <c r="F25" s="19">
        <f t="shared" si="0"/>
        <v>68.65025</v>
      </c>
      <c r="G25" s="9">
        <v>1</v>
      </c>
      <c r="H25" s="19">
        <f t="shared" si="1"/>
        <v>68.65025</v>
      </c>
      <c r="I25" s="8">
        <v>17</v>
      </c>
      <c r="J25" s="17">
        <f t="shared" si="2"/>
        <v>17.05</v>
      </c>
      <c r="K25" s="39" t="s">
        <v>617</v>
      </c>
      <c r="L25" s="38"/>
    </row>
    <row r="26" spans="1:12">
      <c r="A26" s="9">
        <v>24</v>
      </c>
      <c r="B26" s="7" t="s">
        <v>388</v>
      </c>
      <c r="C26" s="5">
        <v>5900</v>
      </c>
      <c r="D26" s="5">
        <v>4100</v>
      </c>
      <c r="E26" s="5">
        <v>3370</v>
      </c>
      <c r="F26" s="19">
        <f t="shared" si="0"/>
        <v>81.520300000000006</v>
      </c>
      <c r="G26" s="9">
        <v>1</v>
      </c>
      <c r="H26" s="19">
        <f t="shared" si="1"/>
        <v>81.520300000000006</v>
      </c>
      <c r="I26" s="8">
        <v>25</v>
      </c>
      <c r="J26" s="17">
        <f t="shared" si="2"/>
        <v>25.05</v>
      </c>
      <c r="K26" s="39" t="s">
        <v>617</v>
      </c>
      <c r="L26" s="38"/>
    </row>
    <row r="27" spans="1:12">
      <c r="A27" s="28">
        <v>25</v>
      </c>
      <c r="B27" s="7" t="s">
        <v>389</v>
      </c>
      <c r="C27" s="5">
        <v>4530</v>
      </c>
      <c r="D27" s="5">
        <v>2400</v>
      </c>
      <c r="E27" s="5">
        <v>800</v>
      </c>
      <c r="F27" s="19">
        <f t="shared" si="0"/>
        <v>8.6975999999999996</v>
      </c>
      <c r="G27" s="9">
        <v>1</v>
      </c>
      <c r="H27" s="19">
        <f t="shared" si="1"/>
        <v>8.6975999999999996</v>
      </c>
      <c r="I27" s="19">
        <v>9.8000000000000007</v>
      </c>
      <c r="J27" s="17">
        <v>9.82</v>
      </c>
      <c r="K27" s="39" t="s">
        <v>617</v>
      </c>
      <c r="L27" s="38"/>
    </row>
    <row r="28" spans="1:12">
      <c r="A28" s="9">
        <v>26</v>
      </c>
      <c r="B28" s="7" t="s">
        <v>390</v>
      </c>
      <c r="C28" s="5">
        <v>3700</v>
      </c>
      <c r="D28" s="5">
        <v>1400</v>
      </c>
      <c r="E28" s="5">
        <v>2420</v>
      </c>
      <c r="F28" s="19">
        <f t="shared" si="0"/>
        <v>12.535600000000001</v>
      </c>
      <c r="G28" s="9">
        <v>1</v>
      </c>
      <c r="H28" s="19">
        <f t="shared" si="1"/>
        <v>12.535600000000001</v>
      </c>
      <c r="I28" s="19">
        <v>6</v>
      </c>
      <c r="J28" s="17">
        <v>6.03</v>
      </c>
      <c r="K28" s="39" t="s">
        <v>617</v>
      </c>
      <c r="L28" s="38"/>
    </row>
    <row r="29" spans="1:12">
      <c r="A29" s="9">
        <v>27</v>
      </c>
      <c r="B29" s="7" t="s">
        <v>391</v>
      </c>
      <c r="C29" s="9">
        <v>12200</v>
      </c>
      <c r="D29" s="9">
        <v>3660</v>
      </c>
      <c r="E29" s="9">
        <v>2650</v>
      </c>
      <c r="F29" s="19">
        <f t="shared" si="0"/>
        <v>118.3278</v>
      </c>
      <c r="G29" s="9">
        <v>1</v>
      </c>
      <c r="H29" s="19">
        <f t="shared" si="1"/>
        <v>118.3278</v>
      </c>
      <c r="I29" s="19">
        <v>26.95</v>
      </c>
      <c r="J29" s="7">
        <v>27</v>
      </c>
      <c r="K29" s="39" t="s">
        <v>617</v>
      </c>
      <c r="L29" s="38"/>
    </row>
    <row r="30" spans="1:12">
      <c r="A30" s="9">
        <v>28</v>
      </c>
      <c r="B30" s="34" t="s">
        <v>621</v>
      </c>
      <c r="C30" s="9">
        <v>10400</v>
      </c>
      <c r="D30" s="9">
        <v>4000</v>
      </c>
      <c r="E30" s="9">
        <v>3600</v>
      </c>
      <c r="F30" s="19">
        <f t="shared" si="0"/>
        <v>149.76</v>
      </c>
      <c r="G30" s="9">
        <v>1</v>
      </c>
      <c r="H30" s="19">
        <f t="shared" si="1"/>
        <v>149.76</v>
      </c>
      <c r="I30" s="19">
        <v>36</v>
      </c>
      <c r="J30" s="7">
        <v>36.049999999999997</v>
      </c>
      <c r="K30" s="39" t="s">
        <v>617</v>
      </c>
      <c r="L30" s="38"/>
    </row>
    <row r="31" spans="1:12">
      <c r="A31" s="28">
        <v>29</v>
      </c>
      <c r="B31" s="34" t="s">
        <v>622</v>
      </c>
      <c r="C31" s="9">
        <v>10780</v>
      </c>
      <c r="D31" s="9">
        <v>3900</v>
      </c>
      <c r="E31" s="9">
        <v>3600</v>
      </c>
      <c r="F31" s="19">
        <f t="shared" si="0"/>
        <v>151.35120000000001</v>
      </c>
      <c r="G31" s="9">
        <v>1</v>
      </c>
      <c r="H31" s="19">
        <f t="shared" si="1"/>
        <v>151.35120000000001</v>
      </c>
      <c r="I31" s="19">
        <v>32.950000000000003</v>
      </c>
      <c r="J31" s="7">
        <v>33</v>
      </c>
      <c r="K31" s="39" t="s">
        <v>617</v>
      </c>
      <c r="L31" s="38"/>
    </row>
    <row r="32" spans="1:12">
      <c r="A32" s="9">
        <v>30</v>
      </c>
      <c r="B32" s="34" t="s">
        <v>623</v>
      </c>
      <c r="C32" s="9">
        <v>8780</v>
      </c>
      <c r="D32" s="9">
        <v>3900</v>
      </c>
      <c r="E32" s="9">
        <v>3600</v>
      </c>
      <c r="F32" s="19">
        <f t="shared" si="0"/>
        <v>123.27119999999999</v>
      </c>
      <c r="G32" s="9">
        <v>1</v>
      </c>
      <c r="H32" s="19">
        <f t="shared" si="1"/>
        <v>123.27119999999999</v>
      </c>
      <c r="I32" s="19">
        <v>26</v>
      </c>
      <c r="J32" s="7">
        <v>26.05</v>
      </c>
      <c r="K32" s="39" t="s">
        <v>617</v>
      </c>
      <c r="L32" s="38"/>
    </row>
    <row r="33" spans="1:12">
      <c r="A33" s="9">
        <v>31</v>
      </c>
      <c r="B33" s="34" t="s">
        <v>624</v>
      </c>
      <c r="C33" s="9">
        <v>11780</v>
      </c>
      <c r="D33" s="9">
        <v>3660</v>
      </c>
      <c r="E33" s="9">
        <v>3400</v>
      </c>
      <c r="F33" s="19">
        <f t="shared" si="0"/>
        <v>146.59031999999999</v>
      </c>
      <c r="G33" s="9">
        <v>1</v>
      </c>
      <c r="H33" s="19">
        <f t="shared" si="1"/>
        <v>146.59031999999999</v>
      </c>
      <c r="I33" s="19">
        <v>36.799999999999997</v>
      </c>
      <c r="J33" s="17">
        <f t="shared" si="2"/>
        <v>36.849999999999994</v>
      </c>
      <c r="K33" s="39" t="s">
        <v>617</v>
      </c>
      <c r="L33" s="38"/>
    </row>
    <row r="34" spans="1:12">
      <c r="A34" s="9">
        <v>32</v>
      </c>
      <c r="B34" s="34" t="s">
        <v>625</v>
      </c>
      <c r="C34" s="9">
        <v>10550</v>
      </c>
      <c r="D34" s="9">
        <v>4000</v>
      </c>
      <c r="E34" s="9">
        <v>3400</v>
      </c>
      <c r="F34" s="19">
        <f t="shared" si="0"/>
        <v>143.47999999999999</v>
      </c>
      <c r="G34" s="9">
        <v>1</v>
      </c>
      <c r="H34" s="19">
        <f t="shared" si="1"/>
        <v>143.47999999999999</v>
      </c>
      <c r="I34" s="19">
        <v>18.95</v>
      </c>
      <c r="J34" s="7">
        <v>19</v>
      </c>
      <c r="K34" s="39" t="s">
        <v>617</v>
      </c>
      <c r="L34" s="38"/>
    </row>
    <row r="35" spans="1:12">
      <c r="A35" s="28">
        <v>33</v>
      </c>
      <c r="B35" s="34" t="s">
        <v>626</v>
      </c>
      <c r="C35" s="9">
        <v>10220</v>
      </c>
      <c r="D35" s="9">
        <v>3670</v>
      </c>
      <c r="E35" s="9">
        <v>3400</v>
      </c>
      <c r="F35" s="19">
        <f t="shared" si="0"/>
        <v>127.52516</v>
      </c>
      <c r="G35" s="9">
        <v>1</v>
      </c>
      <c r="H35" s="19">
        <f t="shared" si="1"/>
        <v>127.52516</v>
      </c>
      <c r="I35" s="19">
        <v>28</v>
      </c>
      <c r="J35" s="7">
        <v>28.05</v>
      </c>
      <c r="K35" s="39" t="s">
        <v>617</v>
      </c>
      <c r="L35" s="38"/>
    </row>
    <row r="36" spans="1:12">
      <c r="A36" s="9">
        <v>34</v>
      </c>
      <c r="B36" s="34" t="s">
        <v>627</v>
      </c>
      <c r="C36" s="9">
        <v>10220</v>
      </c>
      <c r="D36" s="9">
        <v>3700</v>
      </c>
      <c r="E36" s="9">
        <v>3400</v>
      </c>
      <c r="F36" s="19">
        <f t="shared" si="0"/>
        <v>128.5676</v>
      </c>
      <c r="G36" s="9">
        <v>1</v>
      </c>
      <c r="H36" s="19">
        <f t="shared" si="1"/>
        <v>128.5676</v>
      </c>
      <c r="I36" s="19">
        <v>38</v>
      </c>
      <c r="J36" s="7">
        <v>38.049999999999997</v>
      </c>
      <c r="K36" s="39" t="s">
        <v>617</v>
      </c>
      <c r="L36" s="38"/>
    </row>
    <row r="37" spans="1:12">
      <c r="A37" s="9">
        <v>35</v>
      </c>
      <c r="B37" s="34" t="s">
        <v>628</v>
      </c>
      <c r="C37" s="9">
        <v>10220</v>
      </c>
      <c r="D37" s="9">
        <v>3650</v>
      </c>
      <c r="E37" s="9">
        <v>3400</v>
      </c>
      <c r="F37" s="19">
        <f t="shared" si="0"/>
        <v>126.8302</v>
      </c>
      <c r="G37" s="9">
        <v>1</v>
      </c>
      <c r="H37" s="19">
        <f t="shared" si="1"/>
        <v>126.8302</v>
      </c>
      <c r="I37" s="19">
        <v>35</v>
      </c>
      <c r="J37" s="17">
        <v>35.049999999999997</v>
      </c>
      <c r="K37" s="39" t="s">
        <v>617</v>
      </c>
      <c r="L37" s="38"/>
    </row>
    <row r="38" spans="1:12">
      <c r="A38" s="9">
        <v>36</v>
      </c>
      <c r="B38" s="34" t="s">
        <v>629</v>
      </c>
      <c r="C38" s="9">
        <v>7220</v>
      </c>
      <c r="D38" s="9">
        <v>3680</v>
      </c>
      <c r="E38" s="9">
        <v>3400</v>
      </c>
      <c r="F38" s="19">
        <f t="shared" si="0"/>
        <v>90.336640000000003</v>
      </c>
      <c r="G38" s="9">
        <v>1</v>
      </c>
      <c r="H38" s="19">
        <f t="shared" si="1"/>
        <v>90.336640000000003</v>
      </c>
      <c r="I38" s="19">
        <v>20.95</v>
      </c>
      <c r="J38" s="7">
        <v>21</v>
      </c>
      <c r="K38" s="39" t="s">
        <v>617</v>
      </c>
      <c r="L38" s="38"/>
    </row>
    <row r="39" spans="1:12">
      <c r="A39" s="28">
        <v>37</v>
      </c>
      <c r="B39" s="34" t="s">
        <v>630</v>
      </c>
      <c r="C39" s="9">
        <v>9220</v>
      </c>
      <c r="D39" s="9">
        <v>3650</v>
      </c>
      <c r="E39" s="9">
        <v>3400</v>
      </c>
      <c r="F39" s="19">
        <f t="shared" si="0"/>
        <v>114.42019999999999</v>
      </c>
      <c r="G39" s="9">
        <v>1</v>
      </c>
      <c r="H39" s="19">
        <f t="shared" si="1"/>
        <v>114.42019999999999</v>
      </c>
      <c r="I39" s="8">
        <v>27</v>
      </c>
      <c r="J39" s="17">
        <f>I39+0.05</f>
        <v>27.05</v>
      </c>
      <c r="K39" s="39" t="s">
        <v>617</v>
      </c>
      <c r="L39" s="38"/>
    </row>
    <row r="40" spans="1:12">
      <c r="A40" s="9">
        <v>38</v>
      </c>
      <c r="B40" s="34" t="s">
        <v>631</v>
      </c>
      <c r="C40" s="9">
        <v>9220</v>
      </c>
      <c r="D40" s="9">
        <v>3650</v>
      </c>
      <c r="E40" s="9">
        <v>3400</v>
      </c>
      <c r="F40" s="19">
        <f t="shared" si="0"/>
        <v>114.42019999999999</v>
      </c>
      <c r="G40" s="9">
        <v>1</v>
      </c>
      <c r="H40" s="19">
        <f t="shared" si="1"/>
        <v>114.42019999999999</v>
      </c>
      <c r="I40" s="8">
        <v>27</v>
      </c>
      <c r="J40" s="17">
        <f>I40+0.05</f>
        <v>27.05</v>
      </c>
      <c r="K40" s="39" t="s">
        <v>617</v>
      </c>
      <c r="L40" s="38"/>
    </row>
    <row r="41" spans="1:12">
      <c r="A41" s="9">
        <v>39</v>
      </c>
      <c r="B41" s="34" t="s">
        <v>632</v>
      </c>
      <c r="C41" s="9">
        <v>9220</v>
      </c>
      <c r="D41" s="9">
        <v>3600</v>
      </c>
      <c r="E41" s="9">
        <v>3400</v>
      </c>
      <c r="F41" s="19">
        <f t="shared" si="0"/>
        <v>112.8528</v>
      </c>
      <c r="G41" s="9">
        <v>1</v>
      </c>
      <c r="H41" s="19">
        <f t="shared" si="1"/>
        <v>112.8528</v>
      </c>
      <c r="I41" s="8">
        <v>27</v>
      </c>
      <c r="J41" s="17">
        <f>I41+0.05</f>
        <v>27.05</v>
      </c>
      <c r="K41" s="39" t="s">
        <v>617</v>
      </c>
      <c r="L41" s="38"/>
    </row>
    <row r="42" spans="1:12">
      <c r="A42" s="9">
        <v>40</v>
      </c>
      <c r="B42" s="34" t="s">
        <v>633</v>
      </c>
      <c r="C42" s="9">
        <v>9220</v>
      </c>
      <c r="D42" s="9">
        <v>3600</v>
      </c>
      <c r="E42" s="9">
        <v>3400</v>
      </c>
      <c r="F42" s="19">
        <f t="shared" si="0"/>
        <v>112.8528</v>
      </c>
      <c r="G42" s="9">
        <v>1</v>
      </c>
      <c r="H42" s="19">
        <f t="shared" si="1"/>
        <v>112.8528</v>
      </c>
      <c r="I42" s="19">
        <v>36.950000000000003</v>
      </c>
      <c r="J42" s="17">
        <v>37</v>
      </c>
      <c r="K42" s="39" t="s">
        <v>617</v>
      </c>
      <c r="L42" s="38"/>
    </row>
    <row r="43" spans="1:12">
      <c r="A43" s="28">
        <v>41</v>
      </c>
      <c r="B43" s="34" t="s">
        <v>634</v>
      </c>
      <c r="C43" s="9">
        <v>7220</v>
      </c>
      <c r="D43" s="9">
        <v>3600</v>
      </c>
      <c r="E43" s="9">
        <v>3400</v>
      </c>
      <c r="F43" s="19">
        <f t="shared" si="0"/>
        <v>88.372799999999998</v>
      </c>
      <c r="G43" s="9">
        <v>1</v>
      </c>
      <c r="H43" s="19">
        <f t="shared" si="1"/>
        <v>88.372799999999998</v>
      </c>
      <c r="I43" s="19">
        <v>19.95</v>
      </c>
      <c r="J43" s="7">
        <v>20</v>
      </c>
      <c r="K43" s="39" t="s">
        <v>617</v>
      </c>
      <c r="L43" s="38"/>
    </row>
    <row r="44" spans="1:12">
      <c r="A44" s="9">
        <v>42</v>
      </c>
      <c r="B44" s="34" t="s">
        <v>635</v>
      </c>
      <c r="C44" s="9">
        <v>7220</v>
      </c>
      <c r="D44" s="9">
        <v>3600</v>
      </c>
      <c r="E44" s="9">
        <v>3400</v>
      </c>
      <c r="F44" s="19">
        <f t="shared" si="0"/>
        <v>88.372799999999998</v>
      </c>
      <c r="G44" s="9">
        <v>1</v>
      </c>
      <c r="H44" s="19">
        <f t="shared" si="1"/>
        <v>88.372799999999998</v>
      </c>
      <c r="I44" s="19">
        <v>27.95</v>
      </c>
      <c r="J44" s="7">
        <v>28</v>
      </c>
      <c r="K44" s="39" t="s">
        <v>617</v>
      </c>
      <c r="L44" s="38"/>
    </row>
    <row r="45" spans="1:12">
      <c r="A45" s="9">
        <v>43</v>
      </c>
      <c r="B45" s="34" t="s">
        <v>636</v>
      </c>
      <c r="C45" s="9">
        <v>9220</v>
      </c>
      <c r="D45" s="9">
        <v>3700</v>
      </c>
      <c r="E45" s="9">
        <v>3400</v>
      </c>
      <c r="F45" s="19">
        <f t="shared" si="0"/>
        <v>115.9876</v>
      </c>
      <c r="G45" s="9">
        <v>1</v>
      </c>
      <c r="H45" s="19">
        <f t="shared" si="1"/>
        <v>115.9876</v>
      </c>
      <c r="I45" s="19">
        <v>23</v>
      </c>
      <c r="J45" s="7">
        <v>23.05</v>
      </c>
      <c r="K45" s="39" t="s">
        <v>617</v>
      </c>
      <c r="L45" s="38"/>
    </row>
    <row r="46" spans="1:12">
      <c r="A46" s="9">
        <v>44</v>
      </c>
      <c r="B46" s="34" t="s">
        <v>637</v>
      </c>
      <c r="C46" s="9">
        <v>9220</v>
      </c>
      <c r="D46" s="9">
        <v>3650</v>
      </c>
      <c r="E46" s="9">
        <v>3400</v>
      </c>
      <c r="F46" s="19">
        <f t="shared" si="0"/>
        <v>114.42019999999999</v>
      </c>
      <c r="G46" s="9">
        <v>1</v>
      </c>
      <c r="H46" s="19">
        <f t="shared" si="1"/>
        <v>114.42019999999999</v>
      </c>
      <c r="I46" s="8">
        <v>29</v>
      </c>
      <c r="J46" s="16">
        <v>29.05</v>
      </c>
      <c r="K46" s="39" t="s">
        <v>617</v>
      </c>
      <c r="L46" s="38"/>
    </row>
    <row r="47" spans="1:12">
      <c r="A47" s="28">
        <v>45</v>
      </c>
      <c r="B47" s="34" t="s">
        <v>638</v>
      </c>
      <c r="C47" s="9">
        <v>9220</v>
      </c>
      <c r="D47" s="9">
        <v>3720</v>
      </c>
      <c r="E47" s="9">
        <v>3400</v>
      </c>
      <c r="F47" s="30">
        <f t="shared" si="0"/>
        <v>116.61456</v>
      </c>
      <c r="G47" s="28">
        <v>1</v>
      </c>
      <c r="H47" s="30">
        <f t="shared" si="1"/>
        <v>116.61456</v>
      </c>
      <c r="I47" s="19">
        <v>24.5</v>
      </c>
      <c r="J47" s="17">
        <f>I47+0.05</f>
        <v>24.55</v>
      </c>
      <c r="K47" s="39" t="s">
        <v>617</v>
      </c>
      <c r="L47" s="38"/>
    </row>
    <row r="48" spans="1:12">
      <c r="A48" s="9">
        <v>46</v>
      </c>
      <c r="B48" s="34" t="s">
        <v>639</v>
      </c>
      <c r="C48" s="9">
        <v>10220</v>
      </c>
      <c r="D48" s="9">
        <v>3800</v>
      </c>
      <c r="E48" s="9">
        <v>3400</v>
      </c>
      <c r="F48" s="19">
        <f t="shared" si="0"/>
        <v>132.04239999999999</v>
      </c>
      <c r="G48" s="9">
        <v>1</v>
      </c>
      <c r="H48" s="19">
        <f t="shared" si="1"/>
        <v>132.04239999999999</v>
      </c>
      <c r="I48" s="19">
        <v>37.950000000000003</v>
      </c>
      <c r="J48" s="17">
        <v>38</v>
      </c>
      <c r="K48" s="39" t="s">
        <v>617</v>
      </c>
      <c r="L48" s="38"/>
    </row>
    <row r="49" spans="1:12">
      <c r="A49" s="9">
        <v>47</v>
      </c>
      <c r="B49" s="34" t="s">
        <v>640</v>
      </c>
      <c r="C49" s="9">
        <v>7300</v>
      </c>
      <c r="D49" s="9">
        <v>3700</v>
      </c>
      <c r="E49" s="9">
        <v>3400</v>
      </c>
      <c r="F49" s="19">
        <f t="shared" si="0"/>
        <v>91.834000000000003</v>
      </c>
      <c r="G49" s="9">
        <v>1</v>
      </c>
      <c r="H49" s="19">
        <f t="shared" si="1"/>
        <v>91.834000000000003</v>
      </c>
      <c r="I49" s="19">
        <v>21.95</v>
      </c>
      <c r="J49" s="7">
        <v>22</v>
      </c>
      <c r="K49" s="39" t="s">
        <v>617</v>
      </c>
      <c r="L49" s="38"/>
    </row>
    <row r="50" spans="1:12">
      <c r="A50" s="9">
        <v>48</v>
      </c>
      <c r="B50" s="34" t="s">
        <v>641</v>
      </c>
      <c r="C50" s="9">
        <v>7220</v>
      </c>
      <c r="D50" s="9">
        <v>3660</v>
      </c>
      <c r="E50" s="9">
        <v>3400</v>
      </c>
      <c r="F50" s="19">
        <f t="shared" si="0"/>
        <v>89.845680000000002</v>
      </c>
      <c r="G50" s="9">
        <v>1</v>
      </c>
      <c r="H50" s="19">
        <f t="shared" si="1"/>
        <v>89.845680000000002</v>
      </c>
      <c r="I50" s="19">
        <v>20.149999999999999</v>
      </c>
      <c r="J50" s="7">
        <v>20.2</v>
      </c>
      <c r="K50" s="39" t="s">
        <v>617</v>
      </c>
      <c r="L50" s="38"/>
    </row>
    <row r="51" spans="1:12">
      <c r="A51" s="28">
        <v>49</v>
      </c>
      <c r="B51" s="34" t="s">
        <v>642</v>
      </c>
      <c r="C51" s="9">
        <v>9220</v>
      </c>
      <c r="D51" s="9">
        <v>3660</v>
      </c>
      <c r="E51" s="9">
        <v>3400</v>
      </c>
      <c r="F51" s="19">
        <f t="shared" si="0"/>
        <v>114.73368000000001</v>
      </c>
      <c r="G51" s="9">
        <v>1</v>
      </c>
      <c r="H51" s="19">
        <f t="shared" si="1"/>
        <v>114.73368000000001</v>
      </c>
      <c r="I51" s="19">
        <v>29.98</v>
      </c>
      <c r="J51" s="17">
        <v>30</v>
      </c>
      <c r="K51" s="39" t="s">
        <v>617</v>
      </c>
      <c r="L51" s="38"/>
    </row>
    <row r="52" spans="1:12">
      <c r="A52" s="9">
        <v>50</v>
      </c>
      <c r="B52" s="34" t="s">
        <v>643</v>
      </c>
      <c r="C52" s="9">
        <v>7220</v>
      </c>
      <c r="D52" s="9">
        <v>3650</v>
      </c>
      <c r="E52" s="9">
        <v>3400</v>
      </c>
      <c r="F52" s="19">
        <f t="shared" si="0"/>
        <v>89.600200000000001</v>
      </c>
      <c r="G52" s="9">
        <v>1</v>
      </c>
      <c r="H52" s="19">
        <f t="shared" si="1"/>
        <v>89.600200000000001</v>
      </c>
      <c r="I52" s="19">
        <v>25.95</v>
      </c>
      <c r="J52" s="17">
        <v>26</v>
      </c>
      <c r="K52" s="39" t="s">
        <v>617</v>
      </c>
      <c r="L52" s="38"/>
    </row>
    <row r="53" spans="1:12">
      <c r="A53" s="9">
        <v>51</v>
      </c>
      <c r="B53" s="34" t="s">
        <v>644</v>
      </c>
      <c r="C53" s="9">
        <v>7220</v>
      </c>
      <c r="D53" s="9">
        <v>3650</v>
      </c>
      <c r="E53" s="9">
        <v>3400</v>
      </c>
      <c r="F53" s="19">
        <f t="shared" si="0"/>
        <v>89.600200000000001</v>
      </c>
      <c r="G53" s="9">
        <v>1</v>
      </c>
      <c r="H53" s="19">
        <f t="shared" si="1"/>
        <v>89.600200000000001</v>
      </c>
      <c r="I53" s="8">
        <v>23</v>
      </c>
      <c r="J53" s="17">
        <f>I53+0.05</f>
        <v>23.05</v>
      </c>
      <c r="K53" s="39" t="s">
        <v>617</v>
      </c>
      <c r="L53" s="38"/>
    </row>
    <row r="54" spans="1:12">
      <c r="A54" s="9">
        <v>52</v>
      </c>
      <c r="B54" s="34" t="s">
        <v>645</v>
      </c>
      <c r="C54" s="9">
        <v>9220</v>
      </c>
      <c r="D54" s="9">
        <v>3650</v>
      </c>
      <c r="E54" s="9">
        <v>3400</v>
      </c>
      <c r="F54" s="19">
        <f t="shared" si="0"/>
        <v>114.42019999999999</v>
      </c>
      <c r="G54" s="9">
        <v>1</v>
      </c>
      <c r="H54" s="19">
        <f t="shared" si="1"/>
        <v>114.42019999999999</v>
      </c>
      <c r="I54" s="8">
        <v>26</v>
      </c>
      <c r="J54" s="17">
        <f>I54+0.05</f>
        <v>26.05</v>
      </c>
      <c r="K54" s="39" t="s">
        <v>617</v>
      </c>
      <c r="L54" s="38"/>
    </row>
    <row r="55" spans="1:12">
      <c r="A55" s="28">
        <v>53</v>
      </c>
      <c r="B55" s="34" t="s">
        <v>646</v>
      </c>
      <c r="C55" s="9">
        <v>9220</v>
      </c>
      <c r="D55" s="9">
        <v>3650</v>
      </c>
      <c r="E55" s="9">
        <v>3400</v>
      </c>
      <c r="F55" s="19">
        <f t="shared" si="0"/>
        <v>114.42019999999999</v>
      </c>
      <c r="G55" s="9">
        <v>1</v>
      </c>
      <c r="H55" s="19">
        <f t="shared" si="1"/>
        <v>114.42019999999999</v>
      </c>
      <c r="I55" s="8">
        <v>29</v>
      </c>
      <c r="J55" s="17">
        <f>I55+0.05</f>
        <v>29.05</v>
      </c>
      <c r="K55" s="39" t="s">
        <v>617</v>
      </c>
      <c r="L55" s="38"/>
    </row>
    <row r="56" spans="1:12">
      <c r="A56" s="9">
        <v>54</v>
      </c>
      <c r="B56" s="34" t="s">
        <v>647</v>
      </c>
      <c r="C56" s="9">
        <v>9220</v>
      </c>
      <c r="D56" s="9">
        <v>3630</v>
      </c>
      <c r="E56" s="9">
        <v>3400</v>
      </c>
      <c r="F56" s="19">
        <f t="shared" si="0"/>
        <v>113.79324</v>
      </c>
      <c r="G56" s="9">
        <v>1</v>
      </c>
      <c r="H56" s="19">
        <f t="shared" si="1"/>
        <v>113.79324</v>
      </c>
      <c r="I56" s="8">
        <v>24</v>
      </c>
      <c r="J56" s="16">
        <v>24.05</v>
      </c>
      <c r="K56" s="39" t="s">
        <v>617</v>
      </c>
      <c r="L56" s="38"/>
    </row>
    <row r="57" spans="1:12">
      <c r="A57" s="9">
        <v>55</v>
      </c>
      <c r="B57" s="34" t="s">
        <v>648</v>
      </c>
      <c r="C57" s="9">
        <v>7220</v>
      </c>
      <c r="D57" s="9">
        <v>3550</v>
      </c>
      <c r="E57" s="9">
        <v>3400</v>
      </c>
      <c r="F57" s="19">
        <f t="shared" si="0"/>
        <v>87.145399999999995</v>
      </c>
      <c r="G57" s="9">
        <v>1</v>
      </c>
      <c r="H57" s="19">
        <f t="shared" si="1"/>
        <v>87.145399999999995</v>
      </c>
      <c r="I57" s="19">
        <v>19.95</v>
      </c>
      <c r="J57" s="7">
        <v>20</v>
      </c>
      <c r="K57" s="39" t="s">
        <v>617</v>
      </c>
      <c r="L57" s="38"/>
    </row>
    <row r="58" spans="1:12">
      <c r="A58" s="9">
        <v>56</v>
      </c>
      <c r="B58" s="34" t="s">
        <v>649</v>
      </c>
      <c r="C58" s="9">
        <v>7220</v>
      </c>
      <c r="D58" s="9">
        <v>3700</v>
      </c>
      <c r="E58" s="9">
        <v>2650</v>
      </c>
      <c r="F58" s="19">
        <f t="shared" si="0"/>
        <v>70.792100000000005</v>
      </c>
      <c r="G58" s="9">
        <v>1</v>
      </c>
      <c r="H58" s="19">
        <f t="shared" si="1"/>
        <v>70.792100000000005</v>
      </c>
      <c r="I58" s="19">
        <v>19.95</v>
      </c>
      <c r="J58" s="7">
        <v>20</v>
      </c>
      <c r="K58" s="39" t="s">
        <v>617</v>
      </c>
      <c r="L58" s="38"/>
    </row>
    <row r="59" spans="1:12">
      <c r="A59" s="28">
        <v>57</v>
      </c>
      <c r="B59" s="34" t="s">
        <v>650</v>
      </c>
      <c r="C59" s="9">
        <v>9220</v>
      </c>
      <c r="D59" s="9">
        <v>3700</v>
      </c>
      <c r="E59" s="9">
        <v>2700</v>
      </c>
      <c r="F59" s="19">
        <f t="shared" si="0"/>
        <v>92.107799999999997</v>
      </c>
      <c r="G59" s="9">
        <v>1</v>
      </c>
      <c r="H59" s="19">
        <f t="shared" si="1"/>
        <v>92.107799999999997</v>
      </c>
      <c r="I59" s="19">
        <v>22.95</v>
      </c>
      <c r="J59" s="7">
        <v>23</v>
      </c>
      <c r="K59" s="39" t="s">
        <v>617</v>
      </c>
      <c r="L59" s="38"/>
    </row>
    <row r="60" spans="1:12">
      <c r="A60" s="9">
        <v>58</v>
      </c>
      <c r="B60" s="34" t="s">
        <v>651</v>
      </c>
      <c r="C60" s="9">
        <v>8900</v>
      </c>
      <c r="D60" s="9">
        <v>3350</v>
      </c>
      <c r="E60" s="9">
        <v>2800</v>
      </c>
      <c r="F60" s="19">
        <f t="shared" si="0"/>
        <v>83.481999999999999</v>
      </c>
      <c r="G60" s="9">
        <v>1</v>
      </c>
      <c r="H60" s="19">
        <f t="shared" si="1"/>
        <v>83.481999999999999</v>
      </c>
      <c r="I60" s="19">
        <v>23.95</v>
      </c>
      <c r="J60" s="7">
        <v>24</v>
      </c>
      <c r="K60" s="39" t="s">
        <v>617</v>
      </c>
      <c r="L60" s="38"/>
    </row>
    <row r="61" spans="1:12">
      <c r="A61" s="9">
        <v>59</v>
      </c>
      <c r="B61" s="34" t="s">
        <v>652</v>
      </c>
      <c r="C61" s="5">
        <v>6250</v>
      </c>
      <c r="D61" s="5">
        <v>2950</v>
      </c>
      <c r="E61" s="5">
        <v>330</v>
      </c>
      <c r="F61" s="19">
        <f t="shared" si="0"/>
        <v>6.0843749999999996</v>
      </c>
      <c r="G61" s="9">
        <v>1</v>
      </c>
      <c r="H61" s="19">
        <f t="shared" si="1"/>
        <v>6.0843749999999996</v>
      </c>
      <c r="I61" s="8">
        <v>10</v>
      </c>
      <c r="J61" s="17">
        <v>10.01</v>
      </c>
      <c r="K61" s="39" t="s">
        <v>619</v>
      </c>
      <c r="L61" s="38"/>
    </row>
    <row r="62" spans="1:12">
      <c r="A62" s="9">
        <v>60</v>
      </c>
      <c r="B62" s="34" t="s">
        <v>653</v>
      </c>
      <c r="C62" s="5">
        <v>6250</v>
      </c>
      <c r="D62" s="5">
        <v>2950</v>
      </c>
      <c r="E62" s="5">
        <v>350</v>
      </c>
      <c r="F62" s="19">
        <f t="shared" si="0"/>
        <v>6.453125</v>
      </c>
      <c r="G62" s="9">
        <v>1</v>
      </c>
      <c r="H62" s="19">
        <f t="shared" si="1"/>
        <v>6.453125</v>
      </c>
      <c r="I62" s="8">
        <v>15</v>
      </c>
      <c r="J62" s="17">
        <v>15.01</v>
      </c>
      <c r="K62" s="39" t="s">
        <v>619</v>
      </c>
      <c r="L62" s="38"/>
    </row>
    <row r="63" spans="1:12">
      <c r="A63" s="28">
        <v>61</v>
      </c>
      <c r="B63" s="34" t="s">
        <v>654</v>
      </c>
      <c r="C63" s="5">
        <v>10220</v>
      </c>
      <c r="D63" s="5">
        <v>2950</v>
      </c>
      <c r="E63" s="5">
        <v>350</v>
      </c>
      <c r="F63" s="19">
        <f t="shared" si="0"/>
        <v>10.552149999999999</v>
      </c>
      <c r="G63" s="9">
        <v>1</v>
      </c>
      <c r="H63" s="19">
        <f t="shared" si="1"/>
        <v>10.552149999999999</v>
      </c>
      <c r="I63" s="8">
        <v>25</v>
      </c>
      <c r="J63" s="17">
        <v>25.01</v>
      </c>
      <c r="K63" s="39" t="s">
        <v>619</v>
      </c>
      <c r="L63" s="38"/>
    </row>
    <row r="64" spans="1:12">
      <c r="A64" s="9">
        <v>62</v>
      </c>
      <c r="B64" s="34" t="s">
        <v>655</v>
      </c>
      <c r="C64" s="5">
        <v>10220</v>
      </c>
      <c r="D64" s="5">
        <v>2950</v>
      </c>
      <c r="E64" s="5">
        <v>350</v>
      </c>
      <c r="F64" s="19">
        <f t="shared" si="0"/>
        <v>10.552149999999999</v>
      </c>
      <c r="G64" s="9">
        <v>1</v>
      </c>
      <c r="H64" s="19">
        <f t="shared" si="1"/>
        <v>10.552149999999999</v>
      </c>
      <c r="I64" s="8">
        <v>25</v>
      </c>
      <c r="J64" s="17">
        <v>25.01</v>
      </c>
      <c r="K64" s="39" t="s">
        <v>619</v>
      </c>
      <c r="L64" s="38"/>
    </row>
    <row r="65" spans="1:12">
      <c r="A65" s="9">
        <v>63</v>
      </c>
      <c r="B65" s="34" t="s">
        <v>656</v>
      </c>
      <c r="C65" s="5">
        <v>10220</v>
      </c>
      <c r="D65" s="5">
        <v>2950</v>
      </c>
      <c r="E65" s="5">
        <v>350</v>
      </c>
      <c r="F65" s="19">
        <f t="shared" si="0"/>
        <v>10.552149999999999</v>
      </c>
      <c r="G65" s="9">
        <v>1</v>
      </c>
      <c r="H65" s="19">
        <f t="shared" si="1"/>
        <v>10.552149999999999</v>
      </c>
      <c r="I65" s="8">
        <v>25</v>
      </c>
      <c r="J65" s="17">
        <v>25.01</v>
      </c>
      <c r="K65" s="39" t="s">
        <v>619</v>
      </c>
      <c r="L65" s="38"/>
    </row>
    <row r="66" spans="1:12">
      <c r="A66" s="9">
        <v>64</v>
      </c>
      <c r="B66" s="34" t="s">
        <v>657</v>
      </c>
      <c r="C66" s="5">
        <v>10220</v>
      </c>
      <c r="D66" s="5">
        <v>2950</v>
      </c>
      <c r="E66" s="5">
        <v>350</v>
      </c>
      <c r="F66" s="19">
        <f t="shared" si="0"/>
        <v>10.552149999999999</v>
      </c>
      <c r="G66" s="9">
        <v>1</v>
      </c>
      <c r="H66" s="19">
        <f t="shared" si="1"/>
        <v>10.552149999999999</v>
      </c>
      <c r="I66" s="8">
        <v>25</v>
      </c>
      <c r="J66" s="17">
        <v>25.01</v>
      </c>
      <c r="K66" s="39" t="s">
        <v>619</v>
      </c>
      <c r="L66" s="38"/>
    </row>
    <row r="67" spans="1:12">
      <c r="A67" s="28">
        <v>65</v>
      </c>
      <c r="B67" s="34" t="s">
        <v>658</v>
      </c>
      <c r="C67" s="5">
        <v>10220</v>
      </c>
      <c r="D67" s="5">
        <v>2950</v>
      </c>
      <c r="E67" s="5">
        <v>350</v>
      </c>
      <c r="F67" s="19">
        <f t="shared" ref="F67:F130" si="3">C67*D67*E67/1000000000</f>
        <v>10.552149999999999</v>
      </c>
      <c r="G67" s="9">
        <v>1</v>
      </c>
      <c r="H67" s="19">
        <f t="shared" ref="H67:H74" si="4">F67*G67</f>
        <v>10.552149999999999</v>
      </c>
      <c r="I67" s="8">
        <v>25</v>
      </c>
      <c r="J67" s="17">
        <v>25.01</v>
      </c>
      <c r="K67" s="39" t="s">
        <v>619</v>
      </c>
      <c r="L67" s="38"/>
    </row>
    <row r="68" spans="1:12">
      <c r="A68" s="9">
        <v>66</v>
      </c>
      <c r="B68" s="34" t="s">
        <v>659</v>
      </c>
      <c r="C68" s="5">
        <v>10220</v>
      </c>
      <c r="D68" s="5">
        <v>2950</v>
      </c>
      <c r="E68" s="5">
        <v>350</v>
      </c>
      <c r="F68" s="19">
        <f t="shared" si="3"/>
        <v>10.552149999999999</v>
      </c>
      <c r="G68" s="9">
        <v>1</v>
      </c>
      <c r="H68" s="19">
        <f t="shared" si="4"/>
        <v>10.552149999999999</v>
      </c>
      <c r="I68" s="8">
        <v>25</v>
      </c>
      <c r="J68" s="17">
        <v>25.01</v>
      </c>
      <c r="K68" s="39" t="s">
        <v>619</v>
      </c>
      <c r="L68" s="38"/>
    </row>
    <row r="69" spans="1:12">
      <c r="A69" s="9">
        <v>67</v>
      </c>
      <c r="B69" s="34" t="s">
        <v>660</v>
      </c>
      <c r="C69" s="5">
        <v>10220</v>
      </c>
      <c r="D69" s="5">
        <v>2950</v>
      </c>
      <c r="E69" s="5">
        <v>350</v>
      </c>
      <c r="F69" s="19">
        <f t="shared" si="3"/>
        <v>10.552149999999999</v>
      </c>
      <c r="G69" s="9">
        <v>1</v>
      </c>
      <c r="H69" s="19">
        <f t="shared" si="4"/>
        <v>10.552149999999999</v>
      </c>
      <c r="I69" s="8">
        <v>25</v>
      </c>
      <c r="J69" s="17">
        <v>25.01</v>
      </c>
      <c r="K69" s="39" t="s">
        <v>619</v>
      </c>
      <c r="L69" s="38"/>
    </row>
    <row r="70" spans="1:12">
      <c r="A70" s="9">
        <v>68</v>
      </c>
      <c r="B70" s="34" t="s">
        <v>661</v>
      </c>
      <c r="C70" s="5">
        <v>10220</v>
      </c>
      <c r="D70" s="5">
        <v>2950</v>
      </c>
      <c r="E70" s="5">
        <v>350</v>
      </c>
      <c r="F70" s="19">
        <f t="shared" si="3"/>
        <v>10.552149999999999</v>
      </c>
      <c r="G70" s="9">
        <v>1</v>
      </c>
      <c r="H70" s="19">
        <f t="shared" si="4"/>
        <v>10.552149999999999</v>
      </c>
      <c r="I70" s="8">
        <v>25</v>
      </c>
      <c r="J70" s="17">
        <v>25.01</v>
      </c>
      <c r="K70" s="39" t="s">
        <v>619</v>
      </c>
      <c r="L70" s="38"/>
    </row>
    <row r="71" spans="1:12">
      <c r="A71" s="28">
        <v>69</v>
      </c>
      <c r="B71" s="34" t="s">
        <v>662</v>
      </c>
      <c r="C71" s="5">
        <v>10220</v>
      </c>
      <c r="D71" s="5">
        <v>2950</v>
      </c>
      <c r="E71" s="5">
        <v>350</v>
      </c>
      <c r="F71" s="19">
        <f t="shared" si="3"/>
        <v>10.552149999999999</v>
      </c>
      <c r="G71" s="9">
        <v>1</v>
      </c>
      <c r="H71" s="19">
        <f t="shared" si="4"/>
        <v>10.552149999999999</v>
      </c>
      <c r="I71" s="8">
        <v>25</v>
      </c>
      <c r="J71" s="17">
        <v>25.01</v>
      </c>
      <c r="K71" s="39" t="s">
        <v>619</v>
      </c>
      <c r="L71" s="38"/>
    </row>
    <row r="72" spans="1:12">
      <c r="A72" s="9">
        <v>70</v>
      </c>
      <c r="B72" s="34" t="s">
        <v>663</v>
      </c>
      <c r="C72" s="5">
        <v>6220</v>
      </c>
      <c r="D72" s="5">
        <v>2950</v>
      </c>
      <c r="E72" s="5">
        <v>350</v>
      </c>
      <c r="F72" s="19">
        <f t="shared" si="3"/>
        <v>6.4221500000000002</v>
      </c>
      <c r="G72" s="9">
        <v>1</v>
      </c>
      <c r="H72" s="19">
        <f t="shared" si="4"/>
        <v>6.4221500000000002</v>
      </c>
      <c r="I72" s="8">
        <v>15</v>
      </c>
      <c r="J72" s="17">
        <v>15.01</v>
      </c>
      <c r="K72" s="39" t="s">
        <v>619</v>
      </c>
      <c r="L72" s="38"/>
    </row>
    <row r="73" spans="1:12">
      <c r="A73" s="9">
        <v>71</v>
      </c>
      <c r="B73" s="34" t="s">
        <v>664</v>
      </c>
      <c r="C73" s="5">
        <v>6220</v>
      </c>
      <c r="D73" s="5">
        <v>2950</v>
      </c>
      <c r="E73" s="5">
        <v>350</v>
      </c>
      <c r="F73" s="19">
        <f t="shared" si="3"/>
        <v>6.4221500000000002</v>
      </c>
      <c r="G73" s="9">
        <v>1</v>
      </c>
      <c r="H73" s="19">
        <f t="shared" si="4"/>
        <v>6.4221500000000002</v>
      </c>
      <c r="I73" s="8">
        <v>12</v>
      </c>
      <c r="J73" s="17">
        <v>12.01</v>
      </c>
      <c r="K73" s="39" t="s">
        <v>619</v>
      </c>
      <c r="L73" s="38"/>
    </row>
    <row r="74" spans="1:12">
      <c r="A74" s="9">
        <v>72</v>
      </c>
      <c r="B74" s="34" t="s">
        <v>665</v>
      </c>
      <c r="C74" s="5">
        <v>5520</v>
      </c>
      <c r="D74" s="5">
        <v>1300</v>
      </c>
      <c r="E74" s="5">
        <v>350</v>
      </c>
      <c r="F74" s="19">
        <f t="shared" si="3"/>
        <v>2.5116000000000001</v>
      </c>
      <c r="G74" s="9">
        <v>1</v>
      </c>
      <c r="H74" s="19">
        <f t="shared" si="4"/>
        <v>2.5116000000000001</v>
      </c>
      <c r="I74" s="8">
        <v>4</v>
      </c>
      <c r="J74" s="17">
        <v>4.01</v>
      </c>
      <c r="K74" s="39" t="s">
        <v>618</v>
      </c>
      <c r="L74" s="38"/>
    </row>
    <row r="75" spans="1:12">
      <c r="A75" s="28">
        <v>73</v>
      </c>
      <c r="B75" s="34" t="s">
        <v>666</v>
      </c>
      <c r="C75" s="5">
        <v>8710</v>
      </c>
      <c r="D75" s="5">
        <v>1300</v>
      </c>
      <c r="E75" s="5">
        <v>350</v>
      </c>
      <c r="F75" s="19">
        <f t="shared" si="3"/>
        <v>3.96305</v>
      </c>
      <c r="G75" s="9">
        <v>1</v>
      </c>
      <c r="H75" s="19">
        <v>3.96</v>
      </c>
      <c r="I75" s="8">
        <v>3</v>
      </c>
      <c r="J75" s="17">
        <v>3.01</v>
      </c>
      <c r="K75" s="39" t="s">
        <v>618</v>
      </c>
      <c r="L75" s="38"/>
    </row>
    <row r="76" spans="1:12">
      <c r="A76" s="9">
        <v>74</v>
      </c>
      <c r="B76" s="34" t="s">
        <v>432</v>
      </c>
      <c r="C76" s="5">
        <v>5500</v>
      </c>
      <c r="D76" s="5">
        <v>2750</v>
      </c>
      <c r="E76" s="5">
        <v>500</v>
      </c>
      <c r="F76" s="19">
        <f t="shared" si="3"/>
        <v>7.5625</v>
      </c>
      <c r="G76" s="9">
        <v>1</v>
      </c>
      <c r="H76" s="19">
        <f t="shared" ref="H76:H134" si="5">F76*G76</f>
        <v>7.5625</v>
      </c>
      <c r="I76" s="8">
        <v>14</v>
      </c>
      <c r="J76" s="17">
        <v>14.01</v>
      </c>
      <c r="K76" s="39" t="s">
        <v>618</v>
      </c>
      <c r="L76" s="38"/>
    </row>
    <row r="77" spans="1:12">
      <c r="A77" s="9">
        <v>75</v>
      </c>
      <c r="B77" s="7" t="s">
        <v>392</v>
      </c>
      <c r="C77" s="5">
        <v>5700</v>
      </c>
      <c r="D77" s="5">
        <v>1600</v>
      </c>
      <c r="E77" s="5">
        <v>1350</v>
      </c>
      <c r="F77" s="19">
        <f t="shared" si="3"/>
        <v>12.311999999999999</v>
      </c>
      <c r="G77" s="9">
        <v>1</v>
      </c>
      <c r="H77" s="19">
        <f t="shared" si="5"/>
        <v>12.311999999999999</v>
      </c>
      <c r="I77" s="8">
        <v>3</v>
      </c>
      <c r="J77" s="17">
        <v>3.01</v>
      </c>
      <c r="K77" s="39" t="s">
        <v>617</v>
      </c>
      <c r="L77" s="38"/>
    </row>
    <row r="78" spans="1:12">
      <c r="A78" s="9">
        <v>76</v>
      </c>
      <c r="B78" s="34" t="s">
        <v>429</v>
      </c>
      <c r="C78" s="5">
        <v>9210</v>
      </c>
      <c r="D78" s="5">
        <v>3700</v>
      </c>
      <c r="E78" s="5">
        <v>2500</v>
      </c>
      <c r="F78" s="19">
        <f t="shared" si="3"/>
        <v>85.192499999999995</v>
      </c>
      <c r="G78" s="9">
        <v>1</v>
      </c>
      <c r="H78" s="19">
        <f t="shared" si="5"/>
        <v>85.192499999999995</v>
      </c>
      <c r="I78" s="19">
        <v>31</v>
      </c>
      <c r="J78" s="17">
        <f>I78+0.05</f>
        <v>31.05</v>
      </c>
      <c r="K78" s="39" t="s">
        <v>617</v>
      </c>
      <c r="L78" s="38"/>
    </row>
    <row r="79" spans="1:12">
      <c r="A79" s="28">
        <v>77</v>
      </c>
      <c r="B79" s="34" t="s">
        <v>428</v>
      </c>
      <c r="C79" s="5">
        <v>9210</v>
      </c>
      <c r="D79" s="5">
        <v>3700</v>
      </c>
      <c r="E79" s="5">
        <v>2300</v>
      </c>
      <c r="F79" s="19">
        <f t="shared" si="3"/>
        <v>78.377099999999999</v>
      </c>
      <c r="G79" s="9">
        <v>1</v>
      </c>
      <c r="H79" s="19">
        <f t="shared" si="5"/>
        <v>78.377099999999999</v>
      </c>
      <c r="I79" s="19">
        <v>33</v>
      </c>
      <c r="J79" s="17">
        <f>I79+0.05</f>
        <v>33.049999999999997</v>
      </c>
      <c r="K79" s="39" t="s">
        <v>617</v>
      </c>
      <c r="L79" s="38"/>
    </row>
    <row r="80" spans="1:12">
      <c r="A80" s="9">
        <v>78</v>
      </c>
      <c r="B80" s="34" t="s">
        <v>424</v>
      </c>
      <c r="C80" s="5">
        <v>5530</v>
      </c>
      <c r="D80" s="5">
        <v>1370</v>
      </c>
      <c r="E80" s="5">
        <v>500</v>
      </c>
      <c r="F80" s="19">
        <f t="shared" si="3"/>
        <v>3.7880500000000001</v>
      </c>
      <c r="G80" s="9">
        <v>1</v>
      </c>
      <c r="H80" s="19">
        <f t="shared" si="5"/>
        <v>3.7880500000000001</v>
      </c>
      <c r="I80" s="19">
        <v>7</v>
      </c>
      <c r="J80" s="17">
        <v>7.05</v>
      </c>
      <c r="K80" s="39" t="s">
        <v>618</v>
      </c>
      <c r="L80" s="38"/>
    </row>
    <row r="81" spans="1:12">
      <c r="A81" s="9">
        <v>79</v>
      </c>
      <c r="B81" s="34" t="s">
        <v>425</v>
      </c>
      <c r="C81" s="5">
        <v>5530</v>
      </c>
      <c r="D81" s="5">
        <v>1370</v>
      </c>
      <c r="E81" s="5">
        <v>500</v>
      </c>
      <c r="F81" s="19">
        <f t="shared" si="3"/>
        <v>3.7880500000000001</v>
      </c>
      <c r="G81" s="9">
        <v>1</v>
      </c>
      <c r="H81" s="19">
        <f t="shared" si="5"/>
        <v>3.7880500000000001</v>
      </c>
      <c r="I81" s="19">
        <v>7</v>
      </c>
      <c r="J81" s="17">
        <v>7.05</v>
      </c>
      <c r="K81" s="39" t="s">
        <v>618</v>
      </c>
      <c r="L81" s="38"/>
    </row>
    <row r="82" spans="1:12">
      <c r="A82" s="9">
        <v>80</v>
      </c>
      <c r="B82" s="34" t="s">
        <v>426</v>
      </c>
      <c r="C82" s="5">
        <v>5000</v>
      </c>
      <c r="D82" s="5">
        <v>4160</v>
      </c>
      <c r="E82" s="5">
        <v>500</v>
      </c>
      <c r="F82" s="19">
        <f t="shared" si="3"/>
        <v>10.4</v>
      </c>
      <c r="G82" s="9">
        <v>1</v>
      </c>
      <c r="H82" s="19">
        <f t="shared" si="5"/>
        <v>10.4</v>
      </c>
      <c r="I82" s="8">
        <v>12</v>
      </c>
      <c r="J82" s="17">
        <v>12.01</v>
      </c>
      <c r="K82" s="39" t="s">
        <v>617</v>
      </c>
      <c r="L82" s="38"/>
    </row>
    <row r="83" spans="1:12">
      <c r="A83" s="28">
        <v>81</v>
      </c>
      <c r="B83" s="34" t="s">
        <v>427</v>
      </c>
      <c r="C83" s="9">
        <v>6965</v>
      </c>
      <c r="D83" s="9">
        <v>4160</v>
      </c>
      <c r="E83" s="9">
        <v>700</v>
      </c>
      <c r="F83" s="19">
        <f t="shared" si="3"/>
        <v>20.282080000000001</v>
      </c>
      <c r="G83" s="9">
        <v>1</v>
      </c>
      <c r="H83" s="19">
        <f t="shared" si="5"/>
        <v>20.282080000000001</v>
      </c>
      <c r="I83" s="8">
        <v>16</v>
      </c>
      <c r="J83" s="17">
        <v>16.010000000000002</v>
      </c>
      <c r="K83" s="39" t="s">
        <v>617</v>
      </c>
      <c r="L83" s="38"/>
    </row>
    <row r="84" spans="1:12">
      <c r="A84" s="9">
        <v>82</v>
      </c>
      <c r="B84" s="7" t="s">
        <v>393</v>
      </c>
      <c r="C84" s="9">
        <v>4450</v>
      </c>
      <c r="D84" s="9">
        <v>2500</v>
      </c>
      <c r="E84" s="9">
        <v>1950</v>
      </c>
      <c r="F84" s="19">
        <f t="shared" si="3"/>
        <v>21.693750000000001</v>
      </c>
      <c r="G84" s="9">
        <v>1</v>
      </c>
      <c r="H84" s="19">
        <f t="shared" si="5"/>
        <v>21.693750000000001</v>
      </c>
      <c r="I84" s="8">
        <v>16.5</v>
      </c>
      <c r="J84" s="17">
        <f>I84+0.05</f>
        <v>16.55</v>
      </c>
      <c r="K84" s="39" t="s">
        <v>617</v>
      </c>
      <c r="L84" s="40" t="s">
        <v>614</v>
      </c>
    </row>
    <row r="85" spans="1:12">
      <c r="A85" s="9">
        <v>83</v>
      </c>
      <c r="B85" s="34" t="s">
        <v>430</v>
      </c>
      <c r="C85" s="9">
        <v>4450</v>
      </c>
      <c r="D85" s="9">
        <v>2500</v>
      </c>
      <c r="E85" s="9">
        <v>2000</v>
      </c>
      <c r="F85" s="19">
        <f t="shared" si="3"/>
        <v>22.25</v>
      </c>
      <c r="G85" s="9">
        <v>1</v>
      </c>
      <c r="H85" s="19">
        <f t="shared" si="5"/>
        <v>22.25</v>
      </c>
      <c r="I85" s="8">
        <v>3</v>
      </c>
      <c r="J85" s="17">
        <f>I85+0.05</f>
        <v>3.05</v>
      </c>
      <c r="K85" s="39" t="s">
        <v>617</v>
      </c>
      <c r="L85" s="40" t="s">
        <v>615</v>
      </c>
    </row>
    <row r="86" spans="1:12">
      <c r="A86" s="9">
        <v>84</v>
      </c>
      <c r="B86" s="34" t="s">
        <v>431</v>
      </c>
      <c r="C86" s="9">
        <v>11950</v>
      </c>
      <c r="D86" s="9">
        <v>1460</v>
      </c>
      <c r="E86" s="10">
        <v>1700</v>
      </c>
      <c r="F86" s="19">
        <f t="shared" si="3"/>
        <v>29.6599</v>
      </c>
      <c r="G86" s="9">
        <v>1</v>
      </c>
      <c r="H86" s="19">
        <f t="shared" si="5"/>
        <v>29.6599</v>
      </c>
      <c r="I86" s="8">
        <v>11</v>
      </c>
      <c r="J86" s="17">
        <f>I86+0.05</f>
        <v>11.05</v>
      </c>
      <c r="K86" s="39" t="s">
        <v>617</v>
      </c>
      <c r="L86" s="38"/>
    </row>
    <row r="87" spans="1:12">
      <c r="A87" s="28">
        <v>85</v>
      </c>
      <c r="B87" s="34" t="s">
        <v>437</v>
      </c>
      <c r="C87" s="9">
        <v>11500</v>
      </c>
      <c r="D87" s="9">
        <v>2000</v>
      </c>
      <c r="E87" s="9">
        <v>1350</v>
      </c>
      <c r="F87" s="19">
        <f t="shared" si="3"/>
        <v>31.05</v>
      </c>
      <c r="G87" s="9">
        <v>1</v>
      </c>
      <c r="H87" s="19">
        <f t="shared" si="5"/>
        <v>31.05</v>
      </c>
      <c r="I87" s="8">
        <v>2</v>
      </c>
      <c r="J87" s="17">
        <f>I87+0.05</f>
        <v>2.0499999999999998</v>
      </c>
      <c r="K87" s="39" t="s">
        <v>617</v>
      </c>
      <c r="L87" s="38"/>
    </row>
    <row r="88" spans="1:12">
      <c r="A88" s="9">
        <v>86</v>
      </c>
      <c r="B88" s="34" t="s">
        <v>436</v>
      </c>
      <c r="C88" s="9">
        <v>6900</v>
      </c>
      <c r="D88" s="9">
        <v>1900</v>
      </c>
      <c r="E88" s="9">
        <v>1060</v>
      </c>
      <c r="F88" s="19">
        <f t="shared" si="3"/>
        <v>13.896599999999999</v>
      </c>
      <c r="G88" s="9">
        <v>1</v>
      </c>
      <c r="H88" s="19">
        <f t="shared" si="5"/>
        <v>13.896599999999999</v>
      </c>
      <c r="I88" s="8">
        <v>1.7</v>
      </c>
      <c r="J88" s="17">
        <f>I88+0.05</f>
        <v>1.75</v>
      </c>
      <c r="K88" s="39" t="s">
        <v>617</v>
      </c>
      <c r="L88" s="38"/>
    </row>
    <row r="89" spans="1:12">
      <c r="A89" s="9">
        <v>87</v>
      </c>
      <c r="B89" s="34" t="s">
        <v>438</v>
      </c>
      <c r="C89" s="9">
        <v>4800</v>
      </c>
      <c r="D89" s="9">
        <v>1200</v>
      </c>
      <c r="E89" s="9">
        <v>1000</v>
      </c>
      <c r="F89" s="19">
        <f t="shared" si="3"/>
        <v>5.76</v>
      </c>
      <c r="G89" s="9">
        <v>1</v>
      </c>
      <c r="H89" s="19">
        <f t="shared" si="5"/>
        <v>5.76</v>
      </c>
      <c r="I89" s="8">
        <v>1.1000000000000001</v>
      </c>
      <c r="J89" s="17">
        <v>1.1200000000000001</v>
      </c>
      <c r="K89" s="39" t="s">
        <v>617</v>
      </c>
      <c r="L89" s="38"/>
    </row>
    <row r="90" spans="1:12" s="37" customFormat="1">
      <c r="A90" s="9">
        <v>88</v>
      </c>
      <c r="B90" s="36" t="s">
        <v>435</v>
      </c>
      <c r="C90" s="5">
        <v>14670</v>
      </c>
      <c r="D90" s="5">
        <v>1300</v>
      </c>
      <c r="E90" s="5">
        <v>1200</v>
      </c>
      <c r="F90" s="8">
        <f t="shared" si="3"/>
        <v>22.885200000000001</v>
      </c>
      <c r="G90" s="5">
        <v>1</v>
      </c>
      <c r="H90" s="8">
        <f t="shared" si="5"/>
        <v>22.885200000000001</v>
      </c>
      <c r="I90" s="8">
        <v>10</v>
      </c>
      <c r="J90" s="17">
        <f>I90+0.05</f>
        <v>10.050000000000001</v>
      </c>
      <c r="K90" s="41" t="s">
        <v>617</v>
      </c>
      <c r="L90" s="42"/>
    </row>
    <row r="91" spans="1:12">
      <c r="A91" s="28">
        <v>89</v>
      </c>
      <c r="B91" s="34" t="s">
        <v>434</v>
      </c>
      <c r="C91" s="9">
        <v>14570</v>
      </c>
      <c r="D91" s="9">
        <v>2900</v>
      </c>
      <c r="E91" s="9">
        <v>2100</v>
      </c>
      <c r="F91" s="19">
        <f t="shared" si="3"/>
        <v>88.731300000000005</v>
      </c>
      <c r="G91" s="9">
        <v>1</v>
      </c>
      <c r="H91" s="19">
        <f t="shared" si="5"/>
        <v>88.731300000000005</v>
      </c>
      <c r="I91" s="8">
        <v>12</v>
      </c>
      <c r="J91" s="17">
        <f>I91+0.05</f>
        <v>12.05</v>
      </c>
      <c r="K91" s="39" t="s">
        <v>617</v>
      </c>
      <c r="L91" s="38"/>
    </row>
    <row r="92" spans="1:12">
      <c r="A92" s="9">
        <v>90</v>
      </c>
      <c r="B92" s="34" t="s">
        <v>433</v>
      </c>
      <c r="C92" s="9">
        <v>4600</v>
      </c>
      <c r="D92" s="9">
        <v>2300</v>
      </c>
      <c r="E92" s="9">
        <v>1600</v>
      </c>
      <c r="F92" s="19">
        <f t="shared" si="3"/>
        <v>16.928000000000001</v>
      </c>
      <c r="G92" s="9">
        <v>1</v>
      </c>
      <c r="H92" s="19">
        <f t="shared" si="5"/>
        <v>16.928000000000001</v>
      </c>
      <c r="I92" s="8">
        <v>3.2</v>
      </c>
      <c r="J92" s="17">
        <v>3.22</v>
      </c>
      <c r="K92" s="39" t="s">
        <v>617</v>
      </c>
      <c r="L92" s="38"/>
    </row>
    <row r="93" spans="1:12">
      <c r="A93" s="9">
        <v>91</v>
      </c>
      <c r="B93" s="34" t="s">
        <v>439</v>
      </c>
      <c r="C93" s="5">
        <v>13100</v>
      </c>
      <c r="D93" s="5">
        <v>2020</v>
      </c>
      <c r="E93" s="5">
        <v>1700</v>
      </c>
      <c r="F93" s="19">
        <f t="shared" si="3"/>
        <v>44.985399999999998</v>
      </c>
      <c r="G93" s="9">
        <v>1</v>
      </c>
      <c r="H93" s="19">
        <f t="shared" si="5"/>
        <v>44.985399999999998</v>
      </c>
      <c r="I93" s="8">
        <v>31.5</v>
      </c>
      <c r="J93" s="17">
        <f>I93+0.05</f>
        <v>31.55</v>
      </c>
      <c r="K93" s="39" t="s">
        <v>617</v>
      </c>
      <c r="L93" s="38"/>
    </row>
    <row r="94" spans="1:12">
      <c r="A94" s="9">
        <v>92</v>
      </c>
      <c r="B94" s="34" t="s">
        <v>440</v>
      </c>
      <c r="C94" s="5">
        <v>5700</v>
      </c>
      <c r="D94" s="5">
        <v>1200</v>
      </c>
      <c r="E94" s="5">
        <v>1300</v>
      </c>
      <c r="F94" s="19">
        <f t="shared" si="3"/>
        <v>8.8919999999999995</v>
      </c>
      <c r="G94" s="9">
        <v>1</v>
      </c>
      <c r="H94" s="19">
        <f t="shared" si="5"/>
        <v>8.8919999999999995</v>
      </c>
      <c r="I94" s="8">
        <v>2.8</v>
      </c>
      <c r="J94" s="17">
        <v>2.81</v>
      </c>
      <c r="K94" s="39" t="s">
        <v>617</v>
      </c>
      <c r="L94" s="38"/>
    </row>
    <row r="95" spans="1:12">
      <c r="A95" s="28">
        <v>93</v>
      </c>
      <c r="B95" s="34" t="s">
        <v>441</v>
      </c>
      <c r="C95" s="5">
        <v>5700</v>
      </c>
      <c r="D95" s="5">
        <v>1200</v>
      </c>
      <c r="E95" s="5">
        <v>1300</v>
      </c>
      <c r="F95" s="19">
        <f t="shared" si="3"/>
        <v>8.8919999999999995</v>
      </c>
      <c r="G95" s="9">
        <v>1</v>
      </c>
      <c r="H95" s="19">
        <f t="shared" si="5"/>
        <v>8.8919999999999995</v>
      </c>
      <c r="I95" s="8">
        <v>2.8</v>
      </c>
      <c r="J95" s="17">
        <v>2.81</v>
      </c>
      <c r="K95" s="39" t="s">
        <v>617</v>
      </c>
      <c r="L95" s="38"/>
    </row>
    <row r="96" spans="1:12">
      <c r="A96" s="9">
        <v>94</v>
      </c>
      <c r="B96" s="34" t="s">
        <v>442</v>
      </c>
      <c r="C96" s="5">
        <v>3100</v>
      </c>
      <c r="D96" s="5">
        <v>1200</v>
      </c>
      <c r="E96" s="5">
        <v>750</v>
      </c>
      <c r="F96" s="19">
        <f t="shared" si="3"/>
        <v>2.79</v>
      </c>
      <c r="G96" s="9">
        <v>1</v>
      </c>
      <c r="H96" s="19">
        <f t="shared" si="5"/>
        <v>2.79</v>
      </c>
      <c r="I96" s="8">
        <v>3.5</v>
      </c>
      <c r="J96" s="17">
        <v>3.53</v>
      </c>
      <c r="K96" s="39" t="s">
        <v>617</v>
      </c>
      <c r="L96" s="40" t="s">
        <v>614</v>
      </c>
    </row>
    <row r="97" spans="1:12">
      <c r="A97" s="9">
        <v>95</v>
      </c>
      <c r="B97" s="7" t="s">
        <v>395</v>
      </c>
      <c r="C97" s="5">
        <v>2540</v>
      </c>
      <c r="D97" s="5">
        <v>1320</v>
      </c>
      <c r="E97" s="5">
        <v>700</v>
      </c>
      <c r="F97" s="19">
        <f t="shared" si="3"/>
        <v>2.3469600000000002</v>
      </c>
      <c r="G97" s="9">
        <v>1</v>
      </c>
      <c r="H97" s="19">
        <f t="shared" si="5"/>
        <v>2.3469600000000002</v>
      </c>
      <c r="I97" s="8">
        <v>2.5</v>
      </c>
      <c r="J97" s="17">
        <v>2.5299999999999998</v>
      </c>
      <c r="K97" s="39" t="s">
        <v>617</v>
      </c>
      <c r="L97" s="40" t="s">
        <v>614</v>
      </c>
    </row>
    <row r="98" spans="1:12">
      <c r="A98" s="9">
        <v>96</v>
      </c>
      <c r="B98" s="34" t="s">
        <v>445</v>
      </c>
      <c r="C98" s="5">
        <v>3520</v>
      </c>
      <c r="D98" s="5">
        <v>1660</v>
      </c>
      <c r="E98" s="5">
        <v>1690</v>
      </c>
      <c r="F98" s="19">
        <f t="shared" si="3"/>
        <v>9.8750079999999993</v>
      </c>
      <c r="G98" s="9">
        <v>1</v>
      </c>
      <c r="H98" s="19">
        <f t="shared" si="5"/>
        <v>9.8750079999999993</v>
      </c>
      <c r="I98" s="8">
        <v>5</v>
      </c>
      <c r="J98" s="17">
        <v>5.05</v>
      </c>
      <c r="K98" s="39" t="s">
        <v>617</v>
      </c>
      <c r="L98" s="40" t="s">
        <v>614</v>
      </c>
    </row>
    <row r="99" spans="1:12">
      <c r="A99" s="28">
        <v>97</v>
      </c>
      <c r="B99" s="34" t="s">
        <v>446</v>
      </c>
      <c r="C99" s="5">
        <v>5050</v>
      </c>
      <c r="D99" s="5">
        <v>2460</v>
      </c>
      <c r="E99" s="5">
        <v>1000</v>
      </c>
      <c r="F99" s="19">
        <f t="shared" si="3"/>
        <v>12.423</v>
      </c>
      <c r="G99" s="9">
        <v>1</v>
      </c>
      <c r="H99" s="19">
        <f t="shared" si="5"/>
        <v>12.423</v>
      </c>
      <c r="I99" s="8">
        <v>17.5</v>
      </c>
      <c r="J99" s="17">
        <v>17.600000000000001</v>
      </c>
      <c r="K99" s="39" t="s">
        <v>617</v>
      </c>
      <c r="L99" s="38"/>
    </row>
    <row r="100" spans="1:12">
      <c r="A100" s="9">
        <v>98</v>
      </c>
      <c r="B100" s="34" t="s">
        <v>447</v>
      </c>
      <c r="C100" s="21">
        <v>2600</v>
      </c>
      <c r="D100" s="21">
        <v>2050</v>
      </c>
      <c r="E100" s="21">
        <v>1100</v>
      </c>
      <c r="F100" s="19">
        <f t="shared" si="3"/>
        <v>5.8630000000000004</v>
      </c>
      <c r="G100" s="9">
        <v>1</v>
      </c>
      <c r="H100" s="19">
        <f t="shared" si="5"/>
        <v>5.8630000000000004</v>
      </c>
      <c r="I100" s="22">
        <v>1.2</v>
      </c>
      <c r="J100" s="23">
        <v>1.25</v>
      </c>
      <c r="K100" s="39" t="s">
        <v>617</v>
      </c>
      <c r="L100" s="38"/>
    </row>
    <row r="101" spans="1:12">
      <c r="A101" s="9">
        <v>99</v>
      </c>
      <c r="B101" s="34" t="s">
        <v>447</v>
      </c>
      <c r="C101" s="21">
        <v>3700</v>
      </c>
      <c r="D101" s="21">
        <v>1700</v>
      </c>
      <c r="E101" s="21">
        <v>1700</v>
      </c>
      <c r="F101" s="19">
        <f t="shared" si="3"/>
        <v>10.693</v>
      </c>
      <c r="G101" s="9">
        <v>1</v>
      </c>
      <c r="H101" s="19">
        <f t="shared" si="5"/>
        <v>10.693</v>
      </c>
      <c r="I101" s="22">
        <v>2.1</v>
      </c>
      <c r="J101" s="23">
        <v>2.12</v>
      </c>
      <c r="K101" s="39" t="s">
        <v>617</v>
      </c>
      <c r="L101" s="38"/>
    </row>
    <row r="102" spans="1:12">
      <c r="A102" s="9">
        <v>100</v>
      </c>
      <c r="B102" s="7" t="s">
        <v>415</v>
      </c>
      <c r="C102" s="9">
        <v>6000</v>
      </c>
      <c r="D102" s="9">
        <v>2500</v>
      </c>
      <c r="E102" s="9">
        <v>500</v>
      </c>
      <c r="F102" s="19">
        <f t="shared" si="3"/>
        <v>7.5</v>
      </c>
      <c r="G102" s="9">
        <v>1</v>
      </c>
      <c r="H102" s="19">
        <f t="shared" si="5"/>
        <v>7.5</v>
      </c>
      <c r="I102" s="19">
        <v>1.8</v>
      </c>
      <c r="J102" s="17">
        <v>1.81</v>
      </c>
      <c r="K102" s="39" t="s">
        <v>619</v>
      </c>
      <c r="L102" s="38"/>
    </row>
    <row r="103" spans="1:12">
      <c r="A103" s="28">
        <v>101</v>
      </c>
      <c r="B103" s="7" t="s">
        <v>416</v>
      </c>
      <c r="C103" s="9">
        <v>6000</v>
      </c>
      <c r="D103" s="9">
        <v>2500</v>
      </c>
      <c r="E103" s="9">
        <v>500</v>
      </c>
      <c r="F103" s="19">
        <f t="shared" si="3"/>
        <v>7.5</v>
      </c>
      <c r="G103" s="9">
        <v>1</v>
      </c>
      <c r="H103" s="19">
        <f t="shared" si="5"/>
        <v>7.5</v>
      </c>
      <c r="I103" s="19">
        <v>1.8</v>
      </c>
      <c r="J103" s="17">
        <v>1.81</v>
      </c>
      <c r="K103" s="39" t="s">
        <v>619</v>
      </c>
      <c r="L103" s="38"/>
    </row>
    <row r="104" spans="1:12">
      <c r="A104" s="9">
        <v>102</v>
      </c>
      <c r="B104" s="7" t="s">
        <v>417</v>
      </c>
      <c r="C104" s="9">
        <v>6000</v>
      </c>
      <c r="D104" s="9">
        <v>2500</v>
      </c>
      <c r="E104" s="9">
        <v>500</v>
      </c>
      <c r="F104" s="19">
        <f t="shared" si="3"/>
        <v>7.5</v>
      </c>
      <c r="G104" s="9">
        <v>1</v>
      </c>
      <c r="H104" s="19">
        <f t="shared" si="5"/>
        <v>7.5</v>
      </c>
      <c r="I104" s="19">
        <v>1.8</v>
      </c>
      <c r="J104" s="17">
        <v>1.81</v>
      </c>
      <c r="K104" s="39" t="s">
        <v>619</v>
      </c>
      <c r="L104" s="38"/>
    </row>
    <row r="105" spans="1:12">
      <c r="A105" s="9">
        <v>103</v>
      </c>
      <c r="B105" s="7" t="s">
        <v>418</v>
      </c>
      <c r="C105" s="9">
        <v>6000</v>
      </c>
      <c r="D105" s="9">
        <v>2500</v>
      </c>
      <c r="E105" s="9">
        <v>500</v>
      </c>
      <c r="F105" s="19">
        <f t="shared" si="3"/>
        <v>7.5</v>
      </c>
      <c r="G105" s="9">
        <v>1</v>
      </c>
      <c r="H105" s="19">
        <f t="shared" si="5"/>
        <v>7.5</v>
      </c>
      <c r="I105" s="19">
        <v>1.8</v>
      </c>
      <c r="J105" s="17">
        <v>1.81</v>
      </c>
      <c r="K105" s="39" t="s">
        <v>619</v>
      </c>
      <c r="L105" s="38"/>
    </row>
    <row r="106" spans="1:12">
      <c r="A106" s="9">
        <v>104</v>
      </c>
      <c r="B106" s="7" t="s">
        <v>419</v>
      </c>
      <c r="C106" s="9">
        <v>6000</v>
      </c>
      <c r="D106" s="9">
        <v>2500</v>
      </c>
      <c r="E106" s="9">
        <v>200</v>
      </c>
      <c r="F106" s="19">
        <f t="shared" si="3"/>
        <v>3</v>
      </c>
      <c r="G106" s="9">
        <v>1</v>
      </c>
      <c r="H106" s="19">
        <f t="shared" si="5"/>
        <v>3</v>
      </c>
      <c r="I106" s="19">
        <v>2.2999999999999998</v>
      </c>
      <c r="J106" s="17">
        <v>2.31</v>
      </c>
      <c r="K106" s="39" t="s">
        <v>619</v>
      </c>
      <c r="L106" s="38"/>
    </row>
    <row r="107" spans="1:12">
      <c r="A107" s="28">
        <v>105</v>
      </c>
      <c r="B107" s="7" t="s">
        <v>420</v>
      </c>
      <c r="C107" s="9">
        <v>6000</v>
      </c>
      <c r="D107" s="9">
        <v>2500</v>
      </c>
      <c r="E107" s="9">
        <v>200</v>
      </c>
      <c r="F107" s="19">
        <f t="shared" si="3"/>
        <v>3</v>
      </c>
      <c r="G107" s="9">
        <v>1</v>
      </c>
      <c r="H107" s="19">
        <f t="shared" si="5"/>
        <v>3</v>
      </c>
      <c r="I107" s="19">
        <v>2.2999999999999998</v>
      </c>
      <c r="J107" s="17">
        <v>2.31</v>
      </c>
      <c r="K107" s="39" t="s">
        <v>619</v>
      </c>
      <c r="L107" s="38"/>
    </row>
    <row r="108" spans="1:12">
      <c r="A108" s="9">
        <v>106</v>
      </c>
      <c r="B108" s="7" t="s">
        <v>421</v>
      </c>
      <c r="C108" s="9">
        <v>6000</v>
      </c>
      <c r="D108" s="9">
        <v>2500</v>
      </c>
      <c r="E108" s="9">
        <v>200</v>
      </c>
      <c r="F108" s="19">
        <f t="shared" si="3"/>
        <v>3</v>
      </c>
      <c r="G108" s="9">
        <v>1</v>
      </c>
      <c r="H108" s="19">
        <f t="shared" si="5"/>
        <v>3</v>
      </c>
      <c r="I108" s="19">
        <v>2.2999999999999998</v>
      </c>
      <c r="J108" s="17">
        <v>2.31</v>
      </c>
      <c r="K108" s="39" t="s">
        <v>619</v>
      </c>
      <c r="L108" s="38"/>
    </row>
    <row r="109" spans="1:12">
      <c r="A109" s="9">
        <v>107</v>
      </c>
      <c r="B109" s="7" t="s">
        <v>422</v>
      </c>
      <c r="C109" s="9">
        <v>6000</v>
      </c>
      <c r="D109" s="9">
        <v>2500</v>
      </c>
      <c r="E109" s="9">
        <v>200</v>
      </c>
      <c r="F109" s="19">
        <f t="shared" si="3"/>
        <v>3</v>
      </c>
      <c r="G109" s="9">
        <v>1</v>
      </c>
      <c r="H109" s="19">
        <f t="shared" si="5"/>
        <v>3</v>
      </c>
      <c r="I109" s="19">
        <v>2.2999999999999998</v>
      </c>
      <c r="J109" s="17">
        <v>2.31</v>
      </c>
      <c r="K109" s="39" t="s">
        <v>619</v>
      </c>
      <c r="L109" s="38"/>
    </row>
    <row r="110" spans="1:12">
      <c r="A110" s="9">
        <v>108</v>
      </c>
      <c r="B110" s="29" t="s">
        <v>423</v>
      </c>
      <c r="C110" s="9">
        <v>9400</v>
      </c>
      <c r="D110" s="9">
        <v>1600</v>
      </c>
      <c r="E110" s="9">
        <v>1510</v>
      </c>
      <c r="F110" s="30">
        <f t="shared" si="3"/>
        <v>22.7104</v>
      </c>
      <c r="G110" s="28">
        <v>1</v>
      </c>
      <c r="H110" s="30">
        <f t="shared" si="5"/>
        <v>22.7104</v>
      </c>
      <c r="I110" s="19">
        <v>9.8000000000000007</v>
      </c>
      <c r="J110" s="17">
        <v>9.85</v>
      </c>
      <c r="K110" s="39" t="s">
        <v>617</v>
      </c>
      <c r="L110" s="38"/>
    </row>
    <row r="111" spans="1:12">
      <c r="A111" s="28">
        <v>109</v>
      </c>
      <c r="B111" s="29" t="s">
        <v>667</v>
      </c>
      <c r="C111" s="9">
        <v>9300</v>
      </c>
      <c r="D111" s="9">
        <v>3460</v>
      </c>
      <c r="E111" s="9">
        <v>2630</v>
      </c>
      <c r="F111" s="30">
        <f t="shared" si="3"/>
        <v>84.628140000000002</v>
      </c>
      <c r="G111" s="28">
        <v>1</v>
      </c>
      <c r="H111" s="30">
        <f t="shared" si="5"/>
        <v>84.628140000000002</v>
      </c>
      <c r="I111" s="19">
        <v>25</v>
      </c>
      <c r="J111" s="17">
        <v>25.05</v>
      </c>
      <c r="K111" s="39" t="s">
        <v>617</v>
      </c>
      <c r="L111" s="38"/>
    </row>
    <row r="112" spans="1:12">
      <c r="A112" s="9">
        <v>110</v>
      </c>
      <c r="B112" s="29" t="s">
        <v>667</v>
      </c>
      <c r="C112" s="9">
        <v>9300</v>
      </c>
      <c r="D112" s="9">
        <v>3460</v>
      </c>
      <c r="E112" s="9">
        <v>2630</v>
      </c>
      <c r="F112" s="30">
        <f t="shared" si="3"/>
        <v>84.628140000000002</v>
      </c>
      <c r="G112" s="28">
        <v>1</v>
      </c>
      <c r="H112" s="30">
        <f t="shared" si="5"/>
        <v>84.628140000000002</v>
      </c>
      <c r="I112" s="19">
        <v>25</v>
      </c>
      <c r="J112" s="17">
        <v>25.05</v>
      </c>
      <c r="K112" s="39" t="s">
        <v>617</v>
      </c>
      <c r="L112" s="38"/>
    </row>
    <row r="113" spans="1:12">
      <c r="A113" s="9">
        <v>111</v>
      </c>
      <c r="B113" s="29" t="s">
        <v>451</v>
      </c>
      <c r="C113" s="9">
        <v>3600</v>
      </c>
      <c r="D113" s="9">
        <v>3400</v>
      </c>
      <c r="E113" s="9">
        <v>1500</v>
      </c>
      <c r="F113" s="30">
        <f t="shared" si="3"/>
        <v>18.36</v>
      </c>
      <c r="G113" s="28">
        <v>1</v>
      </c>
      <c r="H113" s="30">
        <f t="shared" si="5"/>
        <v>18.36</v>
      </c>
      <c r="I113" s="19">
        <v>11</v>
      </c>
      <c r="J113" s="17">
        <v>11.1</v>
      </c>
      <c r="K113" s="39" t="s">
        <v>617</v>
      </c>
      <c r="L113" s="40" t="s">
        <v>614</v>
      </c>
    </row>
    <row r="114" spans="1:12">
      <c r="A114" s="9">
        <v>112</v>
      </c>
      <c r="B114" s="29" t="s">
        <v>452</v>
      </c>
      <c r="C114" s="9">
        <v>12000</v>
      </c>
      <c r="D114" s="9">
        <v>2800</v>
      </c>
      <c r="E114" s="9">
        <v>2850</v>
      </c>
      <c r="F114" s="30">
        <f t="shared" si="3"/>
        <v>95.76</v>
      </c>
      <c r="G114" s="28">
        <v>1</v>
      </c>
      <c r="H114" s="30">
        <f t="shared" si="5"/>
        <v>95.76</v>
      </c>
      <c r="I114" s="19">
        <v>8.5</v>
      </c>
      <c r="J114" s="17">
        <v>8.51</v>
      </c>
      <c r="K114" s="39" t="s">
        <v>617</v>
      </c>
      <c r="L114" s="38"/>
    </row>
    <row r="115" spans="1:12">
      <c r="A115" s="28">
        <v>113</v>
      </c>
      <c r="B115" s="29" t="s">
        <v>453</v>
      </c>
      <c r="C115" s="9">
        <v>12000</v>
      </c>
      <c r="D115" s="9">
        <v>2800</v>
      </c>
      <c r="E115" s="9">
        <v>2850</v>
      </c>
      <c r="F115" s="30">
        <f t="shared" si="3"/>
        <v>95.76</v>
      </c>
      <c r="G115" s="28">
        <v>1</v>
      </c>
      <c r="H115" s="30">
        <f t="shared" si="5"/>
        <v>95.76</v>
      </c>
      <c r="I115" s="19">
        <v>8.5</v>
      </c>
      <c r="J115" s="17">
        <v>8.51</v>
      </c>
      <c r="K115" s="39" t="s">
        <v>617</v>
      </c>
      <c r="L115" s="38"/>
    </row>
    <row r="116" spans="1:12">
      <c r="A116" s="9">
        <v>114</v>
      </c>
      <c r="B116" s="29" t="s">
        <v>454</v>
      </c>
      <c r="C116" s="9">
        <v>8600</v>
      </c>
      <c r="D116" s="9">
        <v>2800</v>
      </c>
      <c r="E116" s="9">
        <v>2850</v>
      </c>
      <c r="F116" s="30">
        <f t="shared" si="3"/>
        <v>68.628</v>
      </c>
      <c r="G116" s="28">
        <v>1</v>
      </c>
      <c r="H116" s="30">
        <f t="shared" si="5"/>
        <v>68.628</v>
      </c>
      <c r="I116" s="19">
        <v>6.5</v>
      </c>
      <c r="J116" s="17">
        <v>6.51</v>
      </c>
      <c r="K116" s="39" t="s">
        <v>617</v>
      </c>
      <c r="L116" s="38"/>
    </row>
    <row r="117" spans="1:12">
      <c r="A117" s="9">
        <v>115</v>
      </c>
      <c r="B117" s="29" t="s">
        <v>452</v>
      </c>
      <c r="C117" s="9">
        <v>12000</v>
      </c>
      <c r="D117" s="9">
        <v>2800</v>
      </c>
      <c r="E117" s="9">
        <v>2850</v>
      </c>
      <c r="F117" s="30">
        <f t="shared" si="3"/>
        <v>95.76</v>
      </c>
      <c r="G117" s="28">
        <v>1</v>
      </c>
      <c r="H117" s="30">
        <f t="shared" si="5"/>
        <v>95.76</v>
      </c>
      <c r="I117" s="19">
        <v>8.5</v>
      </c>
      <c r="J117" s="17">
        <v>8.51</v>
      </c>
      <c r="K117" s="39" t="s">
        <v>617</v>
      </c>
      <c r="L117" s="38"/>
    </row>
    <row r="118" spans="1:12">
      <c r="A118" s="9">
        <v>116</v>
      </c>
      <c r="B118" s="29" t="s">
        <v>453</v>
      </c>
      <c r="C118" s="9">
        <v>12000</v>
      </c>
      <c r="D118" s="9">
        <v>2800</v>
      </c>
      <c r="E118" s="9">
        <v>2850</v>
      </c>
      <c r="F118" s="30">
        <f t="shared" si="3"/>
        <v>95.76</v>
      </c>
      <c r="G118" s="28">
        <v>1</v>
      </c>
      <c r="H118" s="30">
        <f t="shared" si="5"/>
        <v>95.76</v>
      </c>
      <c r="I118" s="19">
        <v>8.5</v>
      </c>
      <c r="J118" s="17">
        <v>8.51</v>
      </c>
      <c r="K118" s="39" t="s">
        <v>617</v>
      </c>
      <c r="L118" s="38"/>
    </row>
    <row r="119" spans="1:12">
      <c r="A119" s="28">
        <v>117</v>
      </c>
      <c r="B119" s="29" t="s">
        <v>454</v>
      </c>
      <c r="C119" s="9">
        <v>8600</v>
      </c>
      <c r="D119" s="9">
        <v>2800</v>
      </c>
      <c r="E119" s="9">
        <v>2850</v>
      </c>
      <c r="F119" s="30">
        <f t="shared" si="3"/>
        <v>68.628</v>
      </c>
      <c r="G119" s="28">
        <v>1</v>
      </c>
      <c r="H119" s="30">
        <f t="shared" si="5"/>
        <v>68.628</v>
      </c>
      <c r="I119" s="19">
        <v>6.5</v>
      </c>
      <c r="J119" s="17">
        <v>6.51</v>
      </c>
      <c r="K119" s="39" t="s">
        <v>617</v>
      </c>
      <c r="L119" s="38"/>
    </row>
    <row r="120" spans="1:12">
      <c r="A120" s="9">
        <v>118</v>
      </c>
      <c r="B120" s="29" t="s">
        <v>466</v>
      </c>
      <c r="C120" s="9">
        <v>2900</v>
      </c>
      <c r="D120" s="9">
        <v>1650</v>
      </c>
      <c r="E120" s="9">
        <v>2900</v>
      </c>
      <c r="F120" s="30">
        <f t="shared" si="3"/>
        <v>13.8765</v>
      </c>
      <c r="G120" s="28">
        <v>1</v>
      </c>
      <c r="H120" s="30">
        <f t="shared" si="5"/>
        <v>13.8765</v>
      </c>
      <c r="I120" s="19">
        <v>6.1</v>
      </c>
      <c r="J120" s="17">
        <v>6.12</v>
      </c>
      <c r="K120" s="39" t="s">
        <v>617</v>
      </c>
      <c r="L120" s="38"/>
    </row>
    <row r="121" spans="1:12">
      <c r="A121" s="9">
        <v>119</v>
      </c>
      <c r="B121" s="29" t="s">
        <v>466</v>
      </c>
      <c r="C121" s="9">
        <v>2900</v>
      </c>
      <c r="D121" s="9">
        <v>2900</v>
      </c>
      <c r="E121" s="9">
        <v>1200</v>
      </c>
      <c r="F121" s="30">
        <f t="shared" si="3"/>
        <v>10.092000000000001</v>
      </c>
      <c r="G121" s="28">
        <v>1</v>
      </c>
      <c r="H121" s="30">
        <f t="shared" si="5"/>
        <v>10.092000000000001</v>
      </c>
      <c r="I121" s="19">
        <v>7</v>
      </c>
      <c r="J121" s="17">
        <v>7.1</v>
      </c>
      <c r="K121" s="39" t="s">
        <v>617</v>
      </c>
      <c r="L121" s="38"/>
    </row>
    <row r="122" spans="1:12">
      <c r="A122" s="9">
        <v>120</v>
      </c>
      <c r="B122" s="29" t="s">
        <v>466</v>
      </c>
      <c r="C122" s="9">
        <v>2900</v>
      </c>
      <c r="D122" s="9">
        <v>2900</v>
      </c>
      <c r="E122" s="9">
        <v>1800</v>
      </c>
      <c r="F122" s="30">
        <f t="shared" si="3"/>
        <v>15.138</v>
      </c>
      <c r="G122" s="28">
        <v>1</v>
      </c>
      <c r="H122" s="30">
        <f t="shared" si="5"/>
        <v>15.138</v>
      </c>
      <c r="I122" s="19">
        <v>13</v>
      </c>
      <c r="J122" s="17">
        <v>13.1</v>
      </c>
      <c r="K122" s="39" t="s">
        <v>617</v>
      </c>
      <c r="L122" s="38"/>
    </row>
    <row r="123" spans="1:12">
      <c r="A123" s="28">
        <v>121</v>
      </c>
      <c r="B123" s="29" t="s">
        <v>468</v>
      </c>
      <c r="C123" s="5">
        <v>3000</v>
      </c>
      <c r="D123" s="5">
        <v>1800</v>
      </c>
      <c r="E123" s="5">
        <v>2000</v>
      </c>
      <c r="F123" s="30">
        <f t="shared" si="3"/>
        <v>10.8</v>
      </c>
      <c r="G123" s="28">
        <v>1</v>
      </c>
      <c r="H123" s="30">
        <f t="shared" si="5"/>
        <v>10.8</v>
      </c>
      <c r="I123" s="8">
        <v>1.49</v>
      </c>
      <c r="J123" s="17">
        <v>1.5</v>
      </c>
      <c r="K123" s="39" t="s">
        <v>617</v>
      </c>
      <c r="L123" s="38"/>
    </row>
    <row r="124" spans="1:12" ht="25.5" customHeight="1">
      <c r="A124" s="28">
        <v>122</v>
      </c>
      <c r="B124" s="29" t="s">
        <v>668</v>
      </c>
      <c r="C124" s="5">
        <v>12250</v>
      </c>
      <c r="D124" s="5">
        <v>2450</v>
      </c>
      <c r="E124" s="5">
        <v>2900</v>
      </c>
      <c r="F124" s="30">
        <f t="shared" si="3"/>
        <v>87.036249999999995</v>
      </c>
      <c r="G124" s="28">
        <v>1</v>
      </c>
      <c r="H124" s="30">
        <f t="shared" si="5"/>
        <v>87.036249999999995</v>
      </c>
      <c r="I124" s="8">
        <v>7.62</v>
      </c>
      <c r="J124" s="17">
        <v>11.62</v>
      </c>
      <c r="K124" s="16" t="s">
        <v>679</v>
      </c>
      <c r="L124" s="38"/>
    </row>
    <row r="125" spans="1:12" ht="29.25" customHeight="1">
      <c r="A125" s="9">
        <v>123</v>
      </c>
      <c r="B125" s="29" t="s">
        <v>669</v>
      </c>
      <c r="C125" s="5">
        <v>12250</v>
      </c>
      <c r="D125" s="5">
        <v>2450</v>
      </c>
      <c r="E125" s="5">
        <v>2900</v>
      </c>
      <c r="F125" s="30">
        <f t="shared" si="3"/>
        <v>87.036249999999995</v>
      </c>
      <c r="G125" s="28">
        <v>1</v>
      </c>
      <c r="H125" s="30">
        <f t="shared" si="5"/>
        <v>87.036249999999995</v>
      </c>
      <c r="I125" s="8">
        <v>21.24</v>
      </c>
      <c r="J125" s="17">
        <v>25.24</v>
      </c>
      <c r="K125" s="16" t="s">
        <v>680</v>
      </c>
      <c r="L125" s="38"/>
    </row>
    <row r="126" spans="1:12" ht="27.75" customHeight="1">
      <c r="A126" s="9">
        <v>124</v>
      </c>
      <c r="B126" s="29" t="s">
        <v>670</v>
      </c>
      <c r="C126" s="5">
        <v>12250</v>
      </c>
      <c r="D126" s="5">
        <v>2450</v>
      </c>
      <c r="E126" s="5">
        <v>2900</v>
      </c>
      <c r="F126" s="30">
        <f t="shared" si="3"/>
        <v>87.036249999999995</v>
      </c>
      <c r="G126" s="28">
        <v>1</v>
      </c>
      <c r="H126" s="30">
        <f t="shared" si="5"/>
        <v>87.036249999999995</v>
      </c>
      <c r="I126" s="8">
        <v>18.91</v>
      </c>
      <c r="J126" s="17">
        <v>22.91</v>
      </c>
      <c r="K126" s="16" t="s">
        <v>681</v>
      </c>
      <c r="L126" s="38"/>
    </row>
    <row r="127" spans="1:12" ht="21" customHeight="1">
      <c r="A127" s="9">
        <v>125</v>
      </c>
      <c r="B127" s="29" t="s">
        <v>671</v>
      </c>
      <c r="C127" s="5">
        <v>12250</v>
      </c>
      <c r="D127" s="5">
        <v>2450</v>
      </c>
      <c r="E127" s="5">
        <v>2900</v>
      </c>
      <c r="F127" s="30">
        <f t="shared" si="3"/>
        <v>87.036249999999995</v>
      </c>
      <c r="G127" s="28">
        <v>1</v>
      </c>
      <c r="H127" s="30">
        <f t="shared" si="5"/>
        <v>87.036249999999995</v>
      </c>
      <c r="I127" s="8">
        <v>21.07</v>
      </c>
      <c r="J127" s="17">
        <v>25.07</v>
      </c>
      <c r="K127" s="16" t="s">
        <v>682</v>
      </c>
      <c r="L127" s="38"/>
    </row>
    <row r="128" spans="1:12" ht="33.75" customHeight="1">
      <c r="A128" s="28">
        <v>126</v>
      </c>
      <c r="B128" s="29" t="s">
        <v>672</v>
      </c>
      <c r="C128" s="5">
        <v>12250</v>
      </c>
      <c r="D128" s="5">
        <v>2450</v>
      </c>
      <c r="E128" s="5">
        <v>2900</v>
      </c>
      <c r="F128" s="30">
        <f t="shared" si="3"/>
        <v>87.036249999999995</v>
      </c>
      <c r="G128" s="28">
        <v>1</v>
      </c>
      <c r="H128" s="30">
        <f t="shared" si="5"/>
        <v>87.036249999999995</v>
      </c>
      <c r="I128" s="8">
        <v>21.64</v>
      </c>
      <c r="J128" s="17">
        <v>25.64</v>
      </c>
      <c r="K128" s="16" t="s">
        <v>683</v>
      </c>
      <c r="L128" s="38"/>
    </row>
    <row r="129" spans="1:12" ht="30.75" customHeight="1">
      <c r="A129" s="9">
        <v>127</v>
      </c>
      <c r="B129" s="29" t="s">
        <v>673</v>
      </c>
      <c r="C129" s="5">
        <v>12250</v>
      </c>
      <c r="D129" s="5">
        <v>2450</v>
      </c>
      <c r="E129" s="5">
        <v>2900</v>
      </c>
      <c r="F129" s="30">
        <f t="shared" si="3"/>
        <v>87.036249999999995</v>
      </c>
      <c r="G129" s="28">
        <v>1</v>
      </c>
      <c r="H129" s="30">
        <f t="shared" si="5"/>
        <v>87.036249999999995</v>
      </c>
      <c r="I129" s="8">
        <v>22.03</v>
      </c>
      <c r="J129" s="17">
        <v>26.03</v>
      </c>
      <c r="K129" s="16" t="s">
        <v>684</v>
      </c>
      <c r="L129" s="38"/>
    </row>
    <row r="130" spans="1:12" ht="27.75" customHeight="1">
      <c r="A130" s="9">
        <v>128</v>
      </c>
      <c r="B130" s="29" t="s">
        <v>674</v>
      </c>
      <c r="C130" s="5">
        <v>12250</v>
      </c>
      <c r="D130" s="5">
        <v>2450</v>
      </c>
      <c r="E130" s="5">
        <v>2900</v>
      </c>
      <c r="F130" s="30">
        <f t="shared" si="3"/>
        <v>87.036249999999995</v>
      </c>
      <c r="G130" s="28">
        <v>1</v>
      </c>
      <c r="H130" s="30">
        <f t="shared" si="5"/>
        <v>87.036249999999995</v>
      </c>
      <c r="I130" s="8">
        <v>8.36</v>
      </c>
      <c r="J130" s="17">
        <v>12.36</v>
      </c>
      <c r="K130" s="16" t="s">
        <v>685</v>
      </c>
      <c r="L130" s="38"/>
    </row>
    <row r="131" spans="1:12" ht="18.75" customHeight="1">
      <c r="A131" s="9">
        <v>129</v>
      </c>
      <c r="B131" s="29" t="s">
        <v>675</v>
      </c>
      <c r="C131" s="5">
        <v>12250</v>
      </c>
      <c r="D131" s="5">
        <v>2450</v>
      </c>
      <c r="E131" s="5">
        <v>2900</v>
      </c>
      <c r="F131" s="30">
        <f t="shared" ref="F131:F134" si="6">C131*D131*E131/1000000000</f>
        <v>87.036249999999995</v>
      </c>
      <c r="G131" s="28">
        <v>1</v>
      </c>
      <c r="H131" s="30">
        <f t="shared" si="5"/>
        <v>87.036249999999995</v>
      </c>
      <c r="I131" s="8">
        <v>11.46</v>
      </c>
      <c r="J131" s="17">
        <v>15.46</v>
      </c>
      <c r="K131" s="16" t="s">
        <v>686</v>
      </c>
      <c r="L131" s="38"/>
    </row>
    <row r="132" spans="1:12" ht="18.75" customHeight="1">
      <c r="A132" s="28">
        <v>130</v>
      </c>
      <c r="B132" s="29" t="s">
        <v>676</v>
      </c>
      <c r="C132" s="5">
        <v>12250</v>
      </c>
      <c r="D132" s="5">
        <v>2450</v>
      </c>
      <c r="E132" s="5">
        <v>2900</v>
      </c>
      <c r="F132" s="30">
        <f t="shared" si="6"/>
        <v>87.036249999999995</v>
      </c>
      <c r="G132" s="28">
        <v>1</v>
      </c>
      <c r="H132" s="30">
        <f t="shared" si="5"/>
        <v>87.036249999999995</v>
      </c>
      <c r="I132" s="19">
        <v>19.5</v>
      </c>
      <c r="J132" s="17">
        <v>23.5</v>
      </c>
      <c r="K132" s="16" t="s">
        <v>687</v>
      </c>
      <c r="L132" s="38"/>
    </row>
    <row r="133" spans="1:12" ht="20.25" customHeight="1">
      <c r="A133" s="9">
        <v>131</v>
      </c>
      <c r="B133" s="29" t="s">
        <v>677</v>
      </c>
      <c r="C133" s="5">
        <v>12250</v>
      </c>
      <c r="D133" s="5">
        <v>2450</v>
      </c>
      <c r="E133" s="5">
        <v>2900</v>
      </c>
      <c r="F133" s="30">
        <f t="shared" si="6"/>
        <v>87.036249999999995</v>
      </c>
      <c r="G133" s="28">
        <v>1</v>
      </c>
      <c r="H133" s="30">
        <f t="shared" si="5"/>
        <v>87.036249999999995</v>
      </c>
      <c r="I133" s="19">
        <v>18.8</v>
      </c>
      <c r="J133" s="17">
        <v>22.8</v>
      </c>
      <c r="K133" s="16" t="s">
        <v>688</v>
      </c>
      <c r="L133" s="38"/>
    </row>
    <row r="134" spans="1:12">
      <c r="A134" s="9">
        <v>132</v>
      </c>
      <c r="B134" s="29" t="s">
        <v>678</v>
      </c>
      <c r="C134" s="5">
        <v>12500</v>
      </c>
      <c r="D134" s="5">
        <v>2450</v>
      </c>
      <c r="E134" s="5">
        <v>2900</v>
      </c>
      <c r="F134" s="30">
        <f t="shared" si="6"/>
        <v>88.8125</v>
      </c>
      <c r="G134" s="28">
        <v>1</v>
      </c>
      <c r="H134" s="30">
        <f t="shared" si="5"/>
        <v>88.8125</v>
      </c>
      <c r="I134" s="8">
        <v>10.5</v>
      </c>
      <c r="J134" s="17">
        <v>10.5</v>
      </c>
      <c r="K134" s="39"/>
      <c r="L134" s="38"/>
    </row>
    <row r="135" spans="1:12">
      <c r="A135" s="9"/>
      <c r="B135" s="29"/>
      <c r="C135" s="5"/>
      <c r="D135" s="5"/>
      <c r="E135" s="5"/>
      <c r="F135" s="30"/>
      <c r="G135" s="28"/>
      <c r="H135" s="30"/>
      <c r="I135" s="8"/>
      <c r="J135" s="25"/>
      <c r="K135" s="39"/>
      <c r="L135" s="38"/>
    </row>
    <row r="136" spans="1:12">
      <c r="A136" s="3" t="s">
        <v>612</v>
      </c>
      <c r="B136" s="16"/>
      <c r="C136" s="5"/>
      <c r="D136" s="5"/>
      <c r="E136" s="5"/>
      <c r="F136" s="5"/>
      <c r="G136" s="5"/>
      <c r="H136" s="32">
        <f>SUM(H3:H134)</f>
        <v>6882.1600328600043</v>
      </c>
      <c r="I136" s="32">
        <f>SUM(I3:I134)</f>
        <v>2219.4500000000003</v>
      </c>
      <c r="J136" s="33">
        <f>SUM(J3:J134)</f>
        <v>2264.1399999999976</v>
      </c>
      <c r="K136" s="33"/>
      <c r="L136" s="38"/>
    </row>
  </sheetData>
  <mergeCells count="1">
    <mergeCell ref="A1:J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主机清单</vt:lpstr>
      <vt:lpstr>Sheet1</vt:lpstr>
      <vt:lpstr>Packing details</vt:lpstr>
      <vt:lpstr>Packing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Lesotho Times</cp:lastModifiedBy>
  <cp:lastPrinted>2025-05-10T18:15:31Z</cp:lastPrinted>
  <dcterms:created xsi:type="dcterms:W3CDTF">2023-05-12T11:15:00Z</dcterms:created>
  <dcterms:modified xsi:type="dcterms:W3CDTF">2025-05-10T18:17:44Z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EA7F44D9D83647478DAAEF9695673647_13</vt:lpwstr>
  </property>
  <property fmtid="{D5CDD505-2E9C-101B-9397-08002B2CF9AE}" pid="3" name="KSOProductBuildVer">
    <vt:lpwstr>2052-11.8.0.16970</vt:lpwstr>
  </property>
</Properties>
</file>